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9" i="1"/>
  <c r="A199"/>
  <c r="L198"/>
  <c r="J198"/>
  <c r="I198"/>
  <c r="H198"/>
  <c r="G198"/>
  <c r="F198"/>
  <c r="B189"/>
  <c r="A189"/>
  <c r="L188"/>
  <c r="L199" s="1"/>
  <c r="J188"/>
  <c r="I188"/>
  <c r="I199" s="1"/>
  <c r="H188"/>
  <c r="G188"/>
  <c r="F188"/>
  <c r="B180"/>
  <c r="A180"/>
  <c r="L179"/>
  <c r="J179"/>
  <c r="I179"/>
  <c r="H179"/>
  <c r="G179"/>
  <c r="F179"/>
  <c r="B170"/>
  <c r="A170"/>
  <c r="L169"/>
  <c r="J169"/>
  <c r="J180" s="1"/>
  <c r="I169"/>
  <c r="I180" s="1"/>
  <c r="H169"/>
  <c r="H180" s="1"/>
  <c r="G169"/>
  <c r="G180" s="1"/>
  <c r="F169"/>
  <c r="F180" s="1"/>
  <c r="B161"/>
  <c r="A161"/>
  <c r="L160"/>
  <c r="J160"/>
  <c r="I160"/>
  <c r="H160"/>
  <c r="G160"/>
  <c r="F160"/>
  <c r="B151"/>
  <c r="A151"/>
  <c r="L150"/>
  <c r="L161" s="1"/>
  <c r="J150"/>
  <c r="I150"/>
  <c r="I161" s="1"/>
  <c r="H150"/>
  <c r="G150"/>
  <c r="G161" s="1"/>
  <c r="F150"/>
  <c r="F161" s="1"/>
  <c r="B142"/>
  <c r="A142"/>
  <c r="L141"/>
  <c r="J141"/>
  <c r="I141"/>
  <c r="H141"/>
  <c r="G141"/>
  <c r="F141"/>
  <c r="B131"/>
  <c r="A131"/>
  <c r="L130"/>
  <c r="L142" s="1"/>
  <c r="J130"/>
  <c r="I130"/>
  <c r="H130"/>
  <c r="G130"/>
  <c r="G142" s="1"/>
  <c r="F130"/>
  <c r="B122"/>
  <c r="A122"/>
  <c r="L121"/>
  <c r="J121"/>
  <c r="I121"/>
  <c r="H121"/>
  <c r="G121"/>
  <c r="F121"/>
  <c r="B111"/>
  <c r="A111"/>
  <c r="L110"/>
  <c r="J110"/>
  <c r="I110"/>
  <c r="H110"/>
  <c r="H122" s="1"/>
  <c r="G110"/>
  <c r="F110"/>
  <c r="F122" s="1"/>
  <c r="B102"/>
  <c r="A102"/>
  <c r="L101"/>
  <c r="J101"/>
  <c r="I101"/>
  <c r="H101"/>
  <c r="G101"/>
  <c r="F101"/>
  <c r="B92"/>
  <c r="A92"/>
  <c r="L91"/>
  <c r="J91"/>
  <c r="J102" s="1"/>
  <c r="I91"/>
  <c r="H91"/>
  <c r="H102" s="1"/>
  <c r="G91"/>
  <c r="F91"/>
  <c r="F102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4"/>
  <c r="A64"/>
  <c r="L63"/>
  <c r="J63"/>
  <c r="I63"/>
  <c r="H63"/>
  <c r="G63"/>
  <c r="F63"/>
  <c r="B53"/>
  <c r="A53"/>
  <c r="L52"/>
  <c r="J52"/>
  <c r="J64" s="1"/>
  <c r="I52"/>
  <c r="H52"/>
  <c r="G52"/>
  <c r="F52"/>
  <c r="B44"/>
  <c r="A44"/>
  <c r="L43"/>
  <c r="J43"/>
  <c r="I43"/>
  <c r="H43"/>
  <c r="G43"/>
  <c r="F43"/>
  <c r="B34"/>
  <c r="A34"/>
  <c r="L33"/>
  <c r="J33"/>
  <c r="I33"/>
  <c r="H33"/>
  <c r="H44" s="1"/>
  <c r="G33"/>
  <c r="F33"/>
  <c r="F44" s="1"/>
  <c r="B25"/>
  <c r="A25"/>
  <c r="B14"/>
  <c r="A14"/>
  <c r="L13"/>
  <c r="J13"/>
  <c r="I13"/>
  <c r="H13"/>
  <c r="G13"/>
  <c r="F13"/>
  <c r="J122" l="1"/>
  <c r="J199"/>
  <c r="H199"/>
  <c r="G199"/>
  <c r="F199"/>
  <c r="H161"/>
  <c r="J161"/>
  <c r="I142"/>
  <c r="F142"/>
  <c r="H142"/>
  <c r="J142"/>
  <c r="G122"/>
  <c r="L122"/>
  <c r="I122"/>
  <c r="L102"/>
  <c r="I102"/>
  <c r="G102"/>
  <c r="H64"/>
  <c r="L64"/>
  <c r="G64"/>
  <c r="I64"/>
  <c r="F64"/>
  <c r="J44"/>
  <c r="L44"/>
  <c r="I44"/>
  <c r="G44"/>
  <c r="J25"/>
  <c r="L25"/>
  <c r="I25"/>
  <c r="H25"/>
  <c r="G25"/>
  <c r="L180"/>
  <c r="F200" l="1"/>
  <c r="H200"/>
  <c r="G200"/>
  <c r="J200"/>
  <c r="L200"/>
  <c r="I200"/>
</calcChain>
</file>

<file path=xl/sharedStrings.xml><?xml version="1.0" encoding="utf-8"?>
<sst xmlns="http://schemas.openxmlformats.org/spreadsheetml/2006/main" count="268" uniqueCount="73">
  <si>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</si>
  <si>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</si>
  <si>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</si>
  <si>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</si>
  <si>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</si>
  <si>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</si>
  <si>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</si>
  <si>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</si>
  <si>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</si>
  <si>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</si>
  <si>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</si>
  <si>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</si>
  <si>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</si>
  <si>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</si>
  <si>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</si>
  <si>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</si>
  <si>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</si>
  <si>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</si>
  <si>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</si>
  <si>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</si>
  <si>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</si>
  <si>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</si>
  <si>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</si>
  <si>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</si>
  <si>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</si>
  <si>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</si>
  <si>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</si>
  <si>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</si>
  <si>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</si>
  <si>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</si>
  <si>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</si>
  <si>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</si>
  <si>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</si>
  <si>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</si>
  <si>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</si>
  <si>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</si>
  <si>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</si>
  <si>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</si>
  <si>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</si>
  <si>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</si>
  <si>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Хлеб пшеничный</t>
  </si>
  <si>
    <t>Компот из сухофруктов</t>
  </si>
  <si>
    <t>МКОУ Буерак-Поповская СКШ</t>
  </si>
  <si>
    <t>Дьячихина О.Н.</t>
  </si>
  <si>
    <t>Суп картофельный с макаронными изделиями</t>
  </si>
  <si>
    <t>Сосиска отварная</t>
  </si>
  <si>
    <t>Гречка отварная рассыпчатая</t>
  </si>
  <si>
    <t>Чай сладкий с лимоном</t>
  </si>
  <si>
    <t>Салат из огурцов с растительным маслом</t>
  </si>
  <si>
    <t>печенье</t>
  </si>
  <si>
    <t>конфета</t>
  </si>
  <si>
    <t>Салат из свежих помидор</t>
  </si>
  <si>
    <t>Щи со свежей капустой</t>
  </si>
  <si>
    <t>Котлета мясная</t>
  </si>
  <si>
    <t>Макаронные изделия отварные</t>
  </si>
  <si>
    <t>Салат из свежих огурцов</t>
  </si>
  <si>
    <t>Суп картофельный с бобовыми</t>
  </si>
  <si>
    <t>Фрикадельки в соусе</t>
  </si>
  <si>
    <t>Рис отварной</t>
  </si>
  <si>
    <t>Салат из белокочанной капусты</t>
  </si>
  <si>
    <t>Суп картофельный с рисом</t>
  </si>
  <si>
    <t>Гуляш из филе курицы</t>
  </si>
  <si>
    <t>чай сладкий с лимоном</t>
  </si>
  <si>
    <t>Рыба тушеная</t>
  </si>
  <si>
    <t>Пюре картофельное</t>
  </si>
  <si>
    <t>Салат из белокачанной капусты</t>
  </si>
  <si>
    <t>сок фруктовый</t>
  </si>
  <si>
    <t>РИС отварной</t>
  </si>
  <si>
    <t>Сарделька отварная</t>
  </si>
  <si>
    <t>Гулящ из филе курицы</t>
  </si>
  <si>
    <t>Картофельное пюре</t>
  </si>
  <si>
    <t>Печенье</t>
  </si>
  <si>
    <t>соус томатный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</si>
</sst>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90" zoomScaleNormal="90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G83" sqref="G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80</v>
      </c>
      <c r="G14" s="43">
        <v>0.86</v>
      </c>
      <c r="H14" s="43">
        <v>7.1</v>
      </c>
      <c r="I14" s="43">
        <v>2.61</v>
      </c>
      <c r="J14" s="43">
        <v>61.83</v>
      </c>
      <c r="K14" s="44">
        <v>17</v>
      </c>
      <c r="L14" s="43">
        <v>12</v>
      </c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2.3199999999999998</v>
      </c>
      <c r="H15" s="43">
        <v>1.83</v>
      </c>
      <c r="I15" s="43">
        <v>16.809999999999999</v>
      </c>
      <c r="J15" s="43">
        <v>93.11</v>
      </c>
      <c r="K15" s="44">
        <v>140</v>
      </c>
      <c r="L15" s="43">
        <v>8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16</v>
      </c>
      <c r="H16" s="43">
        <v>22</v>
      </c>
      <c r="I16" s="43">
        <v>0.12</v>
      </c>
      <c r="J16" s="43">
        <v>245</v>
      </c>
      <c r="K16" s="44">
        <v>413</v>
      </c>
      <c r="L16" s="43">
        <v>40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5.7</v>
      </c>
      <c r="H17" s="43">
        <v>4.82</v>
      </c>
      <c r="I17" s="43">
        <v>27.45</v>
      </c>
      <c r="J17" s="43">
        <v>158.96</v>
      </c>
      <c r="K17" s="44">
        <v>297</v>
      </c>
      <c r="L17" s="43">
        <v>9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0.11</v>
      </c>
      <c r="H18" s="43">
        <v>0</v>
      </c>
      <c r="I18" s="43">
        <v>6.65</v>
      </c>
      <c r="J18" s="43">
        <v>60</v>
      </c>
      <c r="K18" s="44">
        <v>686</v>
      </c>
      <c r="L18" s="43">
        <v>4.5</v>
      </c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40</v>
      </c>
      <c r="G19" s="43">
        <v>3.08</v>
      </c>
      <c r="H19" s="43">
        <v>0.32</v>
      </c>
      <c r="I19" s="43">
        <v>19.8</v>
      </c>
      <c r="J19" s="43">
        <v>96.8</v>
      </c>
      <c r="K19" s="44"/>
      <c r="L19" s="43">
        <v>2.8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/>
      <c r="E21" s="42" t="s">
        <v>72</v>
      </c>
      <c r="F21" s="43">
        <v>40</v>
      </c>
      <c r="G21" s="43">
        <v>1.04</v>
      </c>
      <c r="H21" s="43">
        <v>1.92</v>
      </c>
      <c r="I21" s="43">
        <v>3.36</v>
      </c>
      <c r="J21" s="43">
        <v>35.200000000000003</v>
      </c>
      <c r="K21" s="44">
        <v>587</v>
      </c>
      <c r="L21" s="43">
        <v>3.13</v>
      </c>
    </row>
    <row r="22" spans="1:12" ht="15">
      <c r="A22" s="23"/>
      <c r="B22" s="15"/>
      <c r="C22" s="11"/>
      <c r="D22" s="6"/>
      <c r="E22" s="42" t="s">
        <v>49</v>
      </c>
      <c r="F22" s="43">
        <v>44</v>
      </c>
      <c r="G22" s="43">
        <v>1</v>
      </c>
      <c r="H22" s="43">
        <v>2</v>
      </c>
      <c r="I22" s="43">
        <v>28</v>
      </c>
      <c r="J22" s="43">
        <v>120.86</v>
      </c>
      <c r="K22" s="44"/>
      <c r="L22" s="43">
        <v>16.89</v>
      </c>
    </row>
    <row r="23" spans="1:12" ht="15">
      <c r="A23" s="23"/>
      <c r="B23" s="15"/>
      <c r="C23" s="11"/>
      <c r="D23" s="6"/>
      <c r="E23" s="42" t="s">
        <v>50</v>
      </c>
      <c r="F23" s="43">
        <v>20</v>
      </c>
      <c r="G23" s="43">
        <v>0.84</v>
      </c>
      <c r="H23" s="43">
        <v>7.34</v>
      </c>
      <c r="I23" s="43">
        <v>12.87</v>
      </c>
      <c r="J23" s="43">
        <v>109.08</v>
      </c>
      <c r="K23" s="44"/>
      <c r="L23" s="43">
        <v>9</v>
      </c>
    </row>
    <row r="24" spans="1:12" ht="15">
      <c r="A24" s="24"/>
      <c r="B24" s="17"/>
      <c r="C24" s="8"/>
      <c r="D24" s="18" t="s">
        <v>33</v>
      </c>
      <c r="E24" s="9"/>
      <c r="F24" s="19">
        <v>874</v>
      </c>
      <c r="G24" s="19">
        <v>30.95</v>
      </c>
      <c r="H24" s="19">
        <v>47.37</v>
      </c>
      <c r="I24" s="19">
        <v>117.67</v>
      </c>
      <c r="J24" s="19">
        <v>980.84</v>
      </c>
      <c r="K24" s="25"/>
      <c r="L24" s="19">
        <v>105.32</v>
      </c>
    </row>
    <row r="25" spans="1:12" ht="15">
      <c r="A25" s="29">
        <f>A6</f>
        <v>1</v>
      </c>
      <c r="B25" s="30">
        <f>B6</f>
        <v>1</v>
      </c>
      <c r="C25" s="51" t="s">
        <v>4</v>
      </c>
      <c r="D25" s="52"/>
      <c r="E25" s="31"/>
      <c r="F25" s="32">
        <v>874</v>
      </c>
      <c r="G25" s="32">
        <f t="shared" ref="G25:J25" si="2">G13+G24</f>
        <v>30.95</v>
      </c>
      <c r="H25" s="32">
        <f t="shared" si="2"/>
        <v>47.37</v>
      </c>
      <c r="I25" s="32">
        <f t="shared" si="2"/>
        <v>117.67</v>
      </c>
      <c r="J25" s="32">
        <f t="shared" si="2"/>
        <v>980.84</v>
      </c>
      <c r="K25" s="32"/>
      <c r="L25" s="32">
        <f t="shared" ref="L25" si="3">L13+L24</f>
        <v>105.32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SUM(F26:F32)</f>
        <v>0</v>
      </c>
      <c r="G33" s="19">
        <f t="shared" ref="G33" si="4">SUM(G26:G32)</f>
        <v>0</v>
      </c>
      <c r="H33" s="19">
        <f t="shared" ref="H33" si="5">SUM(H26:H32)</f>
        <v>0</v>
      </c>
      <c r="I33" s="19">
        <f t="shared" ref="I33" si="6">SUM(I26:I32)</f>
        <v>0</v>
      </c>
      <c r="J33" s="19">
        <f t="shared" ref="J33:L33" si="7">SUM(J26:J32)</f>
        <v>0</v>
      </c>
      <c r="K33" s="25"/>
      <c r="L33" s="19">
        <f t="shared" si="7"/>
        <v>0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51</v>
      </c>
      <c r="F34" s="43">
        <v>100</v>
      </c>
      <c r="G34" s="43">
        <v>0.9</v>
      </c>
      <c r="H34" s="43">
        <v>7.1</v>
      </c>
      <c r="I34" s="43">
        <v>3.9</v>
      </c>
      <c r="J34" s="43">
        <v>85</v>
      </c>
      <c r="K34" s="44">
        <v>19</v>
      </c>
      <c r="L34" s="43">
        <v>21.5</v>
      </c>
    </row>
    <row r="35" spans="1:12" ht="15">
      <c r="A35" s="14"/>
      <c r="B35" s="15"/>
      <c r="C35" s="11"/>
      <c r="D35" s="7" t="s">
        <v>27</v>
      </c>
      <c r="E35" s="42" t="s">
        <v>52</v>
      </c>
      <c r="F35" s="43">
        <v>200</v>
      </c>
      <c r="G35" s="43">
        <v>1.6</v>
      </c>
      <c r="H35" s="43">
        <v>3.44</v>
      </c>
      <c r="I35" s="43">
        <v>8</v>
      </c>
      <c r="J35" s="43">
        <v>70.400000000000006</v>
      </c>
      <c r="K35" s="44">
        <v>124</v>
      </c>
      <c r="L35" s="43">
        <v>8.5</v>
      </c>
    </row>
    <row r="36" spans="1:12" ht="15">
      <c r="A36" s="14"/>
      <c r="B36" s="15"/>
      <c r="C36" s="11"/>
      <c r="D36" s="7" t="s">
        <v>28</v>
      </c>
      <c r="E36" s="42" t="s">
        <v>53</v>
      </c>
      <c r="F36" s="43">
        <v>90</v>
      </c>
      <c r="G36" s="43">
        <v>15.9</v>
      </c>
      <c r="H36" s="43">
        <v>14.4</v>
      </c>
      <c r="I36" s="43">
        <v>16</v>
      </c>
      <c r="J36" s="43">
        <v>261</v>
      </c>
      <c r="K36" s="44">
        <v>516</v>
      </c>
      <c r="L36" s="43">
        <v>36.130000000000003</v>
      </c>
    </row>
    <row r="37" spans="1:12" ht="15">
      <c r="A37" s="14"/>
      <c r="B37" s="15"/>
      <c r="C37" s="11"/>
      <c r="D37" s="7" t="s">
        <v>29</v>
      </c>
      <c r="E37" s="42" t="s">
        <v>54</v>
      </c>
      <c r="F37" s="43">
        <v>150</v>
      </c>
      <c r="G37" s="43">
        <v>2.89</v>
      </c>
      <c r="H37" s="43">
        <v>9.15</v>
      </c>
      <c r="I37" s="43">
        <v>34.200000000000003</v>
      </c>
      <c r="J37" s="43">
        <v>244.5</v>
      </c>
      <c r="K37" s="44">
        <v>516</v>
      </c>
      <c r="L37" s="43">
        <v>6</v>
      </c>
    </row>
    <row r="38" spans="1:12" ht="15">
      <c r="A38" s="14"/>
      <c r="B38" s="15"/>
      <c r="C38" s="11"/>
      <c r="D38" s="7" t="s">
        <v>30</v>
      </c>
      <c r="E38" s="42" t="s">
        <v>47</v>
      </c>
      <c r="F38" s="43">
        <v>200</v>
      </c>
      <c r="G38" s="43">
        <v>0.11</v>
      </c>
      <c r="H38" s="43">
        <v>0</v>
      </c>
      <c r="I38" s="43">
        <v>6.65</v>
      </c>
      <c r="J38" s="43">
        <v>60</v>
      </c>
      <c r="K38" s="44">
        <v>686</v>
      </c>
      <c r="L38" s="43">
        <v>4.5</v>
      </c>
    </row>
    <row r="39" spans="1:12" ht="15">
      <c r="A39" s="14"/>
      <c r="B39" s="15"/>
      <c r="C39" s="11"/>
      <c r="D39" s="7" t="s">
        <v>31</v>
      </c>
      <c r="E39" s="42" t="s">
        <v>40</v>
      </c>
      <c r="F39" s="43">
        <v>40</v>
      </c>
      <c r="G39" s="43">
        <v>3.08</v>
      </c>
      <c r="H39" s="43">
        <v>0.32</v>
      </c>
      <c r="I39" s="43">
        <v>19.8</v>
      </c>
      <c r="J39" s="43">
        <v>96.8</v>
      </c>
      <c r="K39" s="44"/>
      <c r="L39" s="43">
        <v>2.8</v>
      </c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 t="s">
        <v>49</v>
      </c>
      <c r="F41" s="43">
        <v>44</v>
      </c>
      <c r="G41" s="43">
        <v>1</v>
      </c>
      <c r="H41" s="43">
        <v>2</v>
      </c>
      <c r="I41" s="43">
        <v>28</v>
      </c>
      <c r="J41" s="43">
        <v>120.86</v>
      </c>
      <c r="K41" s="44"/>
      <c r="L41" s="43">
        <v>16.89</v>
      </c>
    </row>
    <row r="42" spans="1:12" ht="15">
      <c r="A42" s="14"/>
      <c r="B42" s="15"/>
      <c r="C42" s="11"/>
      <c r="D42" s="6"/>
      <c r="E42" s="42" t="s">
        <v>50</v>
      </c>
      <c r="F42" s="43">
        <v>20</v>
      </c>
      <c r="G42" s="43">
        <v>0.84</v>
      </c>
      <c r="H42" s="43">
        <v>7.38</v>
      </c>
      <c r="I42" s="43">
        <v>12.87</v>
      </c>
      <c r="J42" s="43">
        <v>109.08</v>
      </c>
      <c r="K42" s="44"/>
      <c r="L42" s="43">
        <v>9</v>
      </c>
    </row>
    <row r="43" spans="1:12" ht="15">
      <c r="A43" s="16"/>
      <c r="B43" s="17"/>
      <c r="C43" s="8"/>
      <c r="D43" s="18" t="s">
        <v>33</v>
      </c>
      <c r="E43" s="9"/>
      <c r="F43" s="19">
        <f>SUM(F34:F42)</f>
        <v>844</v>
      </c>
      <c r="G43" s="19">
        <f t="shared" ref="G43" si="8">SUM(G34:G42)</f>
        <v>26.319999999999997</v>
      </c>
      <c r="H43" s="19">
        <f t="shared" ref="H43" si="9">SUM(H34:H42)</f>
        <v>43.79</v>
      </c>
      <c r="I43" s="19">
        <f t="shared" ref="I43" si="10">SUM(I34:I42)</f>
        <v>129.41999999999999</v>
      </c>
      <c r="J43" s="19">
        <f t="shared" ref="J43:L43" si="11">SUM(J34:J42)</f>
        <v>1047.6399999999999</v>
      </c>
      <c r="K43" s="25"/>
      <c r="L43" s="19">
        <f t="shared" si="11"/>
        <v>105.32</v>
      </c>
    </row>
    <row r="44" spans="1:12" ht="15.75" customHeight="1">
      <c r="A44" s="33">
        <f>A26</f>
        <v>1</v>
      </c>
      <c r="B44" s="33">
        <f>B26</f>
        <v>2</v>
      </c>
      <c r="C44" s="51" t="s">
        <v>4</v>
      </c>
      <c r="D44" s="52"/>
      <c r="E44" s="31"/>
      <c r="F44" s="32">
        <f>F33+F43</f>
        <v>844</v>
      </c>
      <c r="G44" s="32">
        <f t="shared" ref="G44" si="12">G33+G43</f>
        <v>26.319999999999997</v>
      </c>
      <c r="H44" s="32">
        <f t="shared" ref="H44" si="13">H33+H43</f>
        <v>43.79</v>
      </c>
      <c r="I44" s="32">
        <f t="shared" ref="I44" si="14">I33+I43</f>
        <v>129.41999999999999</v>
      </c>
      <c r="J44" s="32">
        <f t="shared" ref="J44:L44" si="15">J33+J43</f>
        <v>1047.6399999999999</v>
      </c>
      <c r="K44" s="32"/>
      <c r="L44" s="32">
        <f t="shared" si="15"/>
        <v>105.32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f>SUM(F45:F51)</f>
        <v>0</v>
      </c>
      <c r="G52" s="19">
        <f t="shared" ref="G52" si="16">SUM(G45:G51)</f>
        <v>0</v>
      </c>
      <c r="H52" s="19">
        <f t="shared" ref="H52" si="17">SUM(H45:H51)</f>
        <v>0</v>
      </c>
      <c r="I52" s="19">
        <f t="shared" ref="I52" si="18">SUM(I45:I51)</f>
        <v>0</v>
      </c>
      <c r="J52" s="19">
        <f t="shared" ref="J52:L52" si="19">SUM(J45:J51)</f>
        <v>0</v>
      </c>
      <c r="K52" s="25"/>
      <c r="L52" s="19">
        <f t="shared" si="19"/>
        <v>0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 t="s">
        <v>55</v>
      </c>
      <c r="F53" s="43">
        <v>100</v>
      </c>
      <c r="G53" s="43">
        <v>0.86</v>
      </c>
      <c r="H53" s="43">
        <v>7.1</v>
      </c>
      <c r="I53" s="43">
        <v>2.61</v>
      </c>
      <c r="J53" s="43">
        <v>61.83</v>
      </c>
      <c r="K53" s="44">
        <v>16</v>
      </c>
      <c r="L53" s="43">
        <v>16</v>
      </c>
    </row>
    <row r="54" spans="1:12" ht="15">
      <c r="A54" s="23"/>
      <c r="B54" s="15"/>
      <c r="C54" s="11"/>
      <c r="D54" s="7" t="s">
        <v>27</v>
      </c>
      <c r="E54" s="42" t="s">
        <v>56</v>
      </c>
      <c r="F54" s="43">
        <v>200</v>
      </c>
      <c r="G54" s="43">
        <v>5.72</v>
      </c>
      <c r="H54" s="43">
        <v>0.48</v>
      </c>
      <c r="I54" s="43">
        <v>16.12</v>
      </c>
      <c r="J54" s="43">
        <v>104.88</v>
      </c>
      <c r="K54" s="44">
        <v>139</v>
      </c>
      <c r="L54" s="43">
        <v>9</v>
      </c>
    </row>
    <row r="55" spans="1:12" ht="15">
      <c r="A55" s="23"/>
      <c r="B55" s="15"/>
      <c r="C55" s="11"/>
      <c r="D55" s="7" t="s">
        <v>28</v>
      </c>
      <c r="E55" s="42" t="s">
        <v>57</v>
      </c>
      <c r="F55" s="43">
        <v>90</v>
      </c>
      <c r="G55" s="43">
        <v>15</v>
      </c>
      <c r="H55" s="43">
        <v>14.2</v>
      </c>
      <c r="I55" s="43">
        <v>14.4</v>
      </c>
      <c r="J55" s="43">
        <v>240</v>
      </c>
      <c r="K55" s="44">
        <v>469</v>
      </c>
      <c r="L55" s="43">
        <v>34.83</v>
      </c>
    </row>
    <row r="56" spans="1:12" ht="15">
      <c r="A56" s="23"/>
      <c r="B56" s="15"/>
      <c r="C56" s="11"/>
      <c r="D56" s="7" t="s">
        <v>29</v>
      </c>
      <c r="E56" s="42" t="s">
        <v>58</v>
      </c>
      <c r="F56" s="43">
        <v>150</v>
      </c>
      <c r="G56" s="43">
        <v>5.25</v>
      </c>
      <c r="H56" s="43">
        <v>3.75</v>
      </c>
      <c r="I56" s="43">
        <v>24.6</v>
      </c>
      <c r="J56" s="43">
        <v>166.5</v>
      </c>
      <c r="K56" s="44">
        <v>511</v>
      </c>
      <c r="L56" s="43">
        <v>9</v>
      </c>
    </row>
    <row r="57" spans="1:12" ht="15">
      <c r="A57" s="23"/>
      <c r="B57" s="15"/>
      <c r="C57" s="11"/>
      <c r="D57" s="7" t="s">
        <v>30</v>
      </c>
      <c r="E57" s="42" t="s">
        <v>41</v>
      </c>
      <c r="F57" s="43">
        <v>200</v>
      </c>
      <c r="G57" s="43">
        <v>1.04</v>
      </c>
      <c r="H57" s="43">
        <v>0</v>
      </c>
      <c r="I57" s="43">
        <v>26.96</v>
      </c>
      <c r="J57" s="43">
        <v>107.44</v>
      </c>
      <c r="K57" s="44">
        <v>639</v>
      </c>
      <c r="L57" s="43">
        <v>5</v>
      </c>
    </row>
    <row r="58" spans="1:12" ht="15">
      <c r="A58" s="23"/>
      <c r="B58" s="15"/>
      <c r="C58" s="11"/>
      <c r="D58" s="7" t="s">
        <v>31</v>
      </c>
      <c r="E58" s="42" t="s">
        <v>40</v>
      </c>
      <c r="F58" s="43">
        <v>40</v>
      </c>
      <c r="G58" s="43">
        <v>3.08</v>
      </c>
      <c r="H58" s="43">
        <v>0.32</v>
      </c>
      <c r="I58" s="43">
        <v>19.8</v>
      </c>
      <c r="J58" s="43">
        <v>96.8</v>
      </c>
      <c r="K58" s="44"/>
      <c r="L58" s="43">
        <v>5.6</v>
      </c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 t="s">
        <v>49</v>
      </c>
      <c r="F61" s="43">
        <v>44</v>
      </c>
      <c r="G61" s="43">
        <v>1</v>
      </c>
      <c r="H61" s="43">
        <v>2</v>
      </c>
      <c r="I61" s="43">
        <v>28</v>
      </c>
      <c r="J61" s="43">
        <v>120.86</v>
      </c>
      <c r="K61" s="44"/>
      <c r="L61" s="43">
        <v>16.89</v>
      </c>
    </row>
    <row r="62" spans="1:12" ht="15">
      <c r="A62" s="23"/>
      <c r="B62" s="15"/>
      <c r="C62" s="11"/>
      <c r="D62" s="6"/>
      <c r="E62" s="42" t="s">
        <v>50</v>
      </c>
      <c r="F62" s="43">
        <v>20</v>
      </c>
      <c r="G62" s="43">
        <v>0.84</v>
      </c>
      <c r="H62" s="43">
        <v>7.38</v>
      </c>
      <c r="I62" s="43">
        <v>12.87</v>
      </c>
      <c r="J62" s="43">
        <v>109.08</v>
      </c>
      <c r="K62" s="44"/>
      <c r="L62" s="43">
        <v>9</v>
      </c>
    </row>
    <row r="63" spans="1:12" ht="15">
      <c r="A63" s="24"/>
      <c r="B63" s="17"/>
      <c r="C63" s="8"/>
      <c r="D63" s="18" t="s">
        <v>33</v>
      </c>
      <c r="E63" s="9"/>
      <c r="F63" s="19">
        <f>SUM(F53:F62)</f>
        <v>844</v>
      </c>
      <c r="G63" s="19">
        <f t="shared" ref="G63" si="20">SUM(G53:G62)</f>
        <v>32.79</v>
      </c>
      <c r="H63" s="19">
        <f t="shared" ref="H63" si="21">SUM(H53:H62)</f>
        <v>35.230000000000004</v>
      </c>
      <c r="I63" s="19">
        <f t="shared" ref="I63" si="22">SUM(I53:I62)</f>
        <v>145.36000000000001</v>
      </c>
      <c r="J63" s="19">
        <f t="shared" ref="J63:L63" si="23">SUM(J53:J62)</f>
        <v>1007.3900000000001</v>
      </c>
      <c r="K63" s="25"/>
      <c r="L63" s="19">
        <f t="shared" si="23"/>
        <v>105.32</v>
      </c>
    </row>
    <row r="64" spans="1:12" ht="15.75" customHeight="1">
      <c r="A64" s="29">
        <f>A45</f>
        <v>1</v>
      </c>
      <c r="B64" s="30">
        <f>B45</f>
        <v>3</v>
      </c>
      <c r="C64" s="51" t="s">
        <v>4</v>
      </c>
      <c r="D64" s="52"/>
      <c r="E64" s="31"/>
      <c r="F64" s="32">
        <f>F52+F63</f>
        <v>844</v>
      </c>
      <c r="G64" s="32">
        <f t="shared" ref="G64" si="24">G52+G63</f>
        <v>32.79</v>
      </c>
      <c r="H64" s="32">
        <f t="shared" ref="H64" si="25">H52+H63</f>
        <v>35.230000000000004</v>
      </c>
      <c r="I64" s="32">
        <f t="shared" ref="I64" si="26">I52+I63</f>
        <v>145.36000000000001</v>
      </c>
      <c r="J64" s="32">
        <f t="shared" ref="J64:L64" si="27">J52+J63</f>
        <v>1007.3900000000001</v>
      </c>
      <c r="K64" s="32"/>
      <c r="L64" s="32">
        <f t="shared" si="27"/>
        <v>105.32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4"/>
      <c r="B72" s="17"/>
      <c r="C72" s="8"/>
      <c r="D72" s="18" t="s">
        <v>33</v>
      </c>
      <c r="E72" s="9"/>
      <c r="F72" s="19">
        <f>SUM(F65:F71)</f>
        <v>0</v>
      </c>
      <c r="G72" s="19">
        <f t="shared" ref="G72" si="28">SUM(G65:G71)</f>
        <v>0</v>
      </c>
      <c r="H72" s="19">
        <f t="shared" ref="H72" si="29">SUM(H65:H71)</f>
        <v>0</v>
      </c>
      <c r="I72" s="19">
        <f t="shared" ref="I72" si="30">SUM(I65:I71)</f>
        <v>0</v>
      </c>
      <c r="J72" s="19">
        <f t="shared" ref="J72:L72" si="31">SUM(J65:J71)</f>
        <v>0</v>
      </c>
      <c r="K72" s="25"/>
      <c r="L72" s="19">
        <f t="shared" si="31"/>
        <v>0</v>
      </c>
    </row>
    <row r="73" spans="1:12" ht="15.75" thickBot="1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59</v>
      </c>
      <c r="F73" s="43">
        <v>100</v>
      </c>
      <c r="G73" s="43">
        <v>0.95</v>
      </c>
      <c r="H73" s="43">
        <v>0</v>
      </c>
      <c r="I73" s="43">
        <v>3.2</v>
      </c>
      <c r="J73" s="43">
        <v>16.5</v>
      </c>
      <c r="K73" s="44">
        <v>43</v>
      </c>
      <c r="L73" s="43">
        <v>5</v>
      </c>
    </row>
    <row r="74" spans="1:12" ht="15">
      <c r="A74" s="23"/>
      <c r="B74" s="15"/>
      <c r="C74" s="11"/>
      <c r="D74" s="7" t="s">
        <v>27</v>
      </c>
      <c r="E74" s="39" t="s">
        <v>60</v>
      </c>
      <c r="F74" s="40">
        <v>200</v>
      </c>
      <c r="G74" s="40">
        <v>1.39</v>
      </c>
      <c r="H74" s="40">
        <v>0.21</v>
      </c>
      <c r="I74" s="40">
        <v>5.81</v>
      </c>
      <c r="J74" s="40">
        <v>81</v>
      </c>
      <c r="K74" s="41">
        <v>138</v>
      </c>
      <c r="L74" s="40">
        <v>7</v>
      </c>
    </row>
    <row r="75" spans="1:12" ht="15">
      <c r="A75" s="23"/>
      <c r="B75" s="15"/>
      <c r="C75" s="11"/>
      <c r="D75" s="7" t="s">
        <v>28</v>
      </c>
      <c r="E75" s="42" t="s">
        <v>61</v>
      </c>
      <c r="F75" s="43">
        <v>100</v>
      </c>
      <c r="G75" s="43">
        <v>13.16</v>
      </c>
      <c r="H75" s="43">
        <v>9.42</v>
      </c>
      <c r="I75" s="43">
        <v>2.71</v>
      </c>
      <c r="J75" s="43">
        <v>147.57</v>
      </c>
      <c r="K75" s="44">
        <v>437</v>
      </c>
      <c r="L75" s="43">
        <v>54.13</v>
      </c>
    </row>
    <row r="76" spans="1:12" ht="15">
      <c r="A76" s="23"/>
      <c r="B76" s="15"/>
      <c r="C76" s="11"/>
      <c r="D76" s="7" t="s">
        <v>29</v>
      </c>
      <c r="E76" s="42" t="s">
        <v>54</v>
      </c>
      <c r="F76" s="43">
        <v>150</v>
      </c>
      <c r="G76" s="43">
        <v>2.89</v>
      </c>
      <c r="H76" s="43">
        <v>9.15</v>
      </c>
      <c r="I76" s="43">
        <v>34.200000000000003</v>
      </c>
      <c r="J76" s="43">
        <v>244.5</v>
      </c>
      <c r="K76" s="44">
        <v>516</v>
      </c>
      <c r="L76" s="43">
        <v>6</v>
      </c>
    </row>
    <row r="77" spans="1:12" ht="15">
      <c r="A77" s="23"/>
      <c r="B77" s="15"/>
      <c r="C77" s="11"/>
      <c r="D77" s="7" t="s">
        <v>30</v>
      </c>
      <c r="E77" s="42" t="s">
        <v>62</v>
      </c>
      <c r="F77" s="43">
        <v>200</v>
      </c>
      <c r="G77" s="43">
        <v>0.11</v>
      </c>
      <c r="H77" s="43">
        <v>0</v>
      </c>
      <c r="I77" s="43">
        <v>6.65</v>
      </c>
      <c r="J77" s="43">
        <v>60</v>
      </c>
      <c r="K77" s="44">
        <v>686</v>
      </c>
      <c r="L77" s="43">
        <v>4.5</v>
      </c>
    </row>
    <row r="78" spans="1:12" ht="15">
      <c r="A78" s="23"/>
      <c r="B78" s="15"/>
      <c r="C78" s="11"/>
      <c r="D78" s="7" t="s">
        <v>31</v>
      </c>
      <c r="E78" s="42" t="s">
        <v>40</v>
      </c>
      <c r="F78" s="43">
        <v>40</v>
      </c>
      <c r="G78" s="43">
        <v>3.08</v>
      </c>
      <c r="H78" s="43">
        <v>0.32</v>
      </c>
      <c r="I78" s="43">
        <v>19.8</v>
      </c>
      <c r="J78" s="43">
        <v>96.8</v>
      </c>
      <c r="K78" s="44"/>
      <c r="L78" s="43">
        <v>2.8</v>
      </c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 t="s">
        <v>49</v>
      </c>
      <c r="F80" s="43">
        <v>44</v>
      </c>
      <c r="G80" s="43">
        <v>1</v>
      </c>
      <c r="H80" s="43">
        <v>2</v>
      </c>
      <c r="I80" s="43">
        <v>28</v>
      </c>
      <c r="J80" s="43">
        <v>120.86</v>
      </c>
      <c r="K80" s="44"/>
      <c r="L80" s="43">
        <v>16.89</v>
      </c>
    </row>
    <row r="81" spans="1:12" ht="15">
      <c r="A81" s="23"/>
      <c r="B81" s="15"/>
      <c r="C81" s="11"/>
      <c r="D81" s="6"/>
      <c r="E81" s="42" t="s">
        <v>50</v>
      </c>
      <c r="F81" s="43">
        <v>20</v>
      </c>
      <c r="G81" s="43">
        <v>0.84</v>
      </c>
      <c r="H81" s="43">
        <v>7.38</v>
      </c>
      <c r="I81" s="43">
        <v>12.87</v>
      </c>
      <c r="J81" s="43">
        <v>109.08</v>
      </c>
      <c r="K81" s="44"/>
      <c r="L81" s="43">
        <v>9</v>
      </c>
    </row>
    <row r="82" spans="1:12" ht="15">
      <c r="A82" s="24"/>
      <c r="B82" s="17"/>
      <c r="C82" s="8"/>
      <c r="D82" s="18" t="s">
        <v>33</v>
      </c>
      <c r="E82" s="9"/>
      <c r="F82" s="19">
        <f>SUM(F73:F81)</f>
        <v>854</v>
      </c>
      <c r="G82" s="19">
        <f t="shared" ref="G82" si="32">SUM(G73:G81)</f>
        <v>23.419999999999998</v>
      </c>
      <c r="H82" s="19">
        <f t="shared" ref="H82" si="33">SUM(H73:H81)</f>
        <v>28.48</v>
      </c>
      <c r="I82" s="19">
        <f t="shared" ref="I82" si="34">SUM(I73:I81)</f>
        <v>113.24000000000001</v>
      </c>
      <c r="J82" s="19">
        <f t="shared" ref="J82:L82" si="35">SUM(J73:J81)</f>
        <v>876.31</v>
      </c>
      <c r="K82" s="25"/>
      <c r="L82" s="19">
        <f t="shared" si="35"/>
        <v>105.32</v>
      </c>
    </row>
    <row r="83" spans="1:12" ht="15.75" customHeight="1">
      <c r="A83" s="29">
        <f>A65</f>
        <v>1</v>
      </c>
      <c r="B83" s="30">
        <f>B65</f>
        <v>4</v>
      </c>
      <c r="C83" s="51" t="s">
        <v>4</v>
      </c>
      <c r="D83" s="52"/>
      <c r="E83" s="31"/>
      <c r="F83" s="32">
        <f>F72+F82</f>
        <v>854</v>
      </c>
      <c r="G83" s="32">
        <f t="shared" ref="G83" si="36">G72+G82</f>
        <v>23.419999999999998</v>
      </c>
      <c r="H83" s="32">
        <f t="shared" ref="H83" si="37">H72+H82</f>
        <v>28.48</v>
      </c>
      <c r="I83" s="32">
        <f t="shared" ref="I83" si="38">I72+I82</f>
        <v>113.24000000000001</v>
      </c>
      <c r="J83" s="32">
        <f t="shared" ref="J83:L83" si="39">J72+J82</f>
        <v>876.31</v>
      </c>
      <c r="K83" s="32"/>
      <c r="L83" s="32">
        <f t="shared" si="39"/>
        <v>105.32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7"/>
      <c r="C91" s="8"/>
      <c r="D91" s="18" t="s">
        <v>33</v>
      </c>
      <c r="E91" s="9"/>
      <c r="F91" s="19">
        <f>SUM(F84:F90)</f>
        <v>0</v>
      </c>
      <c r="G91" s="19">
        <f t="shared" ref="G91" si="40">SUM(G84:G90)</f>
        <v>0</v>
      </c>
      <c r="H91" s="19">
        <f t="shared" ref="H91" si="41">SUM(H84:H90)</f>
        <v>0</v>
      </c>
      <c r="I91" s="19">
        <f t="shared" ref="I91" si="42">SUM(I84:I90)</f>
        <v>0</v>
      </c>
      <c r="J91" s="19">
        <f t="shared" ref="J91:L91" si="43">SUM(J84:J90)</f>
        <v>0</v>
      </c>
      <c r="K91" s="25"/>
      <c r="L91" s="19">
        <f t="shared" si="43"/>
        <v>0</v>
      </c>
    </row>
    <row r="92" spans="1:12" ht="1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51</v>
      </c>
      <c r="F92" s="43">
        <v>100</v>
      </c>
      <c r="G92" s="43">
        <v>0.9</v>
      </c>
      <c r="H92" s="43">
        <v>7.1</v>
      </c>
      <c r="I92" s="43">
        <v>3.9</v>
      </c>
      <c r="J92" s="43">
        <v>85</v>
      </c>
      <c r="K92" s="44">
        <v>19</v>
      </c>
      <c r="L92" s="43">
        <v>21.5</v>
      </c>
    </row>
    <row r="93" spans="1:12" ht="15">
      <c r="A93" s="23"/>
      <c r="B93" s="15"/>
      <c r="C93" s="11"/>
      <c r="D93" s="7" t="s">
        <v>27</v>
      </c>
      <c r="E93" s="42" t="s">
        <v>56</v>
      </c>
      <c r="F93" s="43">
        <v>200</v>
      </c>
      <c r="G93" s="43">
        <v>5.72</v>
      </c>
      <c r="H93" s="43">
        <v>0.48</v>
      </c>
      <c r="I93" s="43">
        <v>16.12</v>
      </c>
      <c r="J93" s="43">
        <v>104.88</v>
      </c>
      <c r="K93" s="44">
        <v>139</v>
      </c>
      <c r="L93" s="43">
        <v>9</v>
      </c>
    </row>
    <row r="94" spans="1:12" ht="15">
      <c r="A94" s="23"/>
      <c r="B94" s="15"/>
      <c r="C94" s="11"/>
      <c r="D94" s="7" t="s">
        <v>28</v>
      </c>
      <c r="E94" s="42" t="s">
        <v>63</v>
      </c>
      <c r="F94" s="43">
        <v>100</v>
      </c>
      <c r="G94" s="43">
        <v>9.4700000000000006</v>
      </c>
      <c r="H94" s="43">
        <v>4.97</v>
      </c>
      <c r="I94" s="43">
        <v>4.41</v>
      </c>
      <c r="J94" s="43">
        <v>100.04</v>
      </c>
      <c r="K94" s="44">
        <v>374</v>
      </c>
      <c r="L94" s="43">
        <v>27.83</v>
      </c>
    </row>
    <row r="95" spans="1:12" ht="15">
      <c r="A95" s="23"/>
      <c r="B95" s="15"/>
      <c r="C95" s="11"/>
      <c r="D95" s="7" t="s">
        <v>29</v>
      </c>
      <c r="E95" s="42" t="s">
        <v>64</v>
      </c>
      <c r="F95" s="43">
        <v>150</v>
      </c>
      <c r="G95" s="43">
        <v>3.25</v>
      </c>
      <c r="H95" s="43">
        <v>4.68</v>
      </c>
      <c r="I95" s="43">
        <v>8.0399999999999991</v>
      </c>
      <c r="J95" s="43">
        <v>123.9</v>
      </c>
      <c r="K95" s="44">
        <v>520</v>
      </c>
      <c r="L95" s="43">
        <v>13.8</v>
      </c>
    </row>
    <row r="96" spans="1:12" ht="15">
      <c r="A96" s="23"/>
      <c r="B96" s="15"/>
      <c r="C96" s="11"/>
      <c r="D96" s="7" t="s">
        <v>30</v>
      </c>
      <c r="E96" s="42" t="s">
        <v>47</v>
      </c>
      <c r="F96" s="43">
        <v>200</v>
      </c>
      <c r="G96" s="43">
        <v>0.11</v>
      </c>
      <c r="H96" s="43">
        <v>0</v>
      </c>
      <c r="I96" s="43">
        <v>6.65</v>
      </c>
      <c r="J96" s="43">
        <v>60</v>
      </c>
      <c r="K96" s="44">
        <v>686</v>
      </c>
      <c r="L96" s="43">
        <v>4.5</v>
      </c>
    </row>
    <row r="97" spans="1:12" ht="15">
      <c r="A97" s="23"/>
      <c r="B97" s="15"/>
      <c r="C97" s="11"/>
      <c r="D97" s="7" t="s">
        <v>31</v>
      </c>
      <c r="E97" s="42" t="s">
        <v>40</v>
      </c>
      <c r="F97" s="43">
        <v>40</v>
      </c>
      <c r="G97" s="43">
        <v>3.08</v>
      </c>
      <c r="H97" s="43">
        <v>0.32</v>
      </c>
      <c r="I97" s="43">
        <v>19.8</v>
      </c>
      <c r="J97" s="43">
        <v>96.8</v>
      </c>
      <c r="K97" s="44"/>
      <c r="L97" s="43">
        <v>2.8</v>
      </c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 t="s">
        <v>49</v>
      </c>
      <c r="F99" s="43">
        <v>44</v>
      </c>
      <c r="G99" s="43">
        <v>1</v>
      </c>
      <c r="H99" s="43">
        <v>2</v>
      </c>
      <c r="I99" s="43">
        <v>28</v>
      </c>
      <c r="J99" s="43">
        <v>120.86</v>
      </c>
      <c r="K99" s="44"/>
      <c r="L99" s="43">
        <v>16.89</v>
      </c>
    </row>
    <row r="100" spans="1:12" ht="15">
      <c r="A100" s="23"/>
      <c r="B100" s="15"/>
      <c r="C100" s="11"/>
      <c r="D100" s="6"/>
      <c r="E100" s="42" t="s">
        <v>50</v>
      </c>
      <c r="F100" s="43">
        <v>20</v>
      </c>
      <c r="G100" s="43">
        <v>0.84</v>
      </c>
      <c r="H100" s="43">
        <v>7.38</v>
      </c>
      <c r="I100" s="43">
        <v>12.87</v>
      </c>
      <c r="J100" s="43">
        <v>109.08</v>
      </c>
      <c r="K100" s="44"/>
      <c r="L100" s="43">
        <v>9</v>
      </c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854</v>
      </c>
      <c r="G101" s="19">
        <f t="shared" ref="G101" si="44">SUM(G92:G100)</f>
        <v>24.37</v>
      </c>
      <c r="H101" s="19">
        <f t="shared" ref="H101" si="45">SUM(H92:H100)</f>
        <v>26.93</v>
      </c>
      <c r="I101" s="19">
        <f t="shared" ref="I101" si="46">SUM(I92:I100)</f>
        <v>99.79</v>
      </c>
      <c r="J101" s="19">
        <f t="shared" ref="J101:L101" si="47">SUM(J92:J100)</f>
        <v>800.56000000000006</v>
      </c>
      <c r="K101" s="25"/>
      <c r="L101" s="19">
        <f t="shared" si="47"/>
        <v>105.32</v>
      </c>
    </row>
    <row r="102" spans="1:12" ht="15.75" customHeight="1">
      <c r="A102" s="29">
        <f>A84</f>
        <v>1</v>
      </c>
      <c r="B102" s="30">
        <f>B84</f>
        <v>5</v>
      </c>
      <c r="C102" s="51" t="s">
        <v>4</v>
      </c>
      <c r="D102" s="52"/>
      <c r="E102" s="31"/>
      <c r="F102" s="32">
        <f>F91+F101</f>
        <v>854</v>
      </c>
      <c r="G102" s="32">
        <f t="shared" ref="G102" si="48">G91+G101</f>
        <v>24.37</v>
      </c>
      <c r="H102" s="32">
        <f t="shared" ref="H102" si="49">H91+H101</f>
        <v>26.93</v>
      </c>
      <c r="I102" s="32">
        <f t="shared" ref="I102" si="50">I91+I101</f>
        <v>99.79</v>
      </c>
      <c r="J102" s="32">
        <f t="shared" ref="J102:L102" si="51">J91+J101</f>
        <v>800.56000000000006</v>
      </c>
      <c r="K102" s="32"/>
      <c r="L102" s="32">
        <f t="shared" si="51"/>
        <v>105.32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22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23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0</v>
      </c>
      <c r="G110" s="19">
        <f t="shared" ref="G110:J110" si="52">SUM(G103:G109)</f>
        <v>0</v>
      </c>
      <c r="H110" s="19">
        <f t="shared" si="52"/>
        <v>0</v>
      </c>
      <c r="I110" s="19">
        <f t="shared" si="52"/>
        <v>0</v>
      </c>
      <c r="J110" s="19">
        <f t="shared" si="52"/>
        <v>0</v>
      </c>
      <c r="K110" s="25"/>
      <c r="L110" s="19">
        <f t="shared" ref="L110" si="53">SUM(L103:L109)</f>
        <v>0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65</v>
      </c>
      <c r="F111" s="43">
        <v>100</v>
      </c>
      <c r="G111" s="43">
        <v>0.95</v>
      </c>
      <c r="H111" s="43"/>
      <c r="I111" s="43">
        <v>3.2</v>
      </c>
      <c r="J111" s="43">
        <v>16.5</v>
      </c>
      <c r="K111" s="44">
        <v>43</v>
      </c>
      <c r="L111" s="43">
        <v>5</v>
      </c>
    </row>
    <row r="112" spans="1:12" ht="15">
      <c r="A112" s="23"/>
      <c r="B112" s="15"/>
      <c r="C112" s="11"/>
      <c r="D112" s="7" t="s">
        <v>27</v>
      </c>
      <c r="E112" s="42" t="s">
        <v>52</v>
      </c>
      <c r="F112" s="43">
        <v>200</v>
      </c>
      <c r="G112" s="43">
        <v>1.6</v>
      </c>
      <c r="H112" s="43">
        <v>3.44</v>
      </c>
      <c r="I112" s="43">
        <v>8</v>
      </c>
      <c r="J112" s="43">
        <v>70.400000000000006</v>
      </c>
      <c r="K112" s="44">
        <v>124</v>
      </c>
      <c r="L112" s="43">
        <v>8.5</v>
      </c>
    </row>
    <row r="113" spans="1:12" ht="15">
      <c r="A113" s="23"/>
      <c r="B113" s="15"/>
      <c r="C113" s="11"/>
      <c r="D113" s="7" t="s">
        <v>28</v>
      </c>
      <c r="E113" s="42" t="s">
        <v>45</v>
      </c>
      <c r="F113" s="43">
        <v>100</v>
      </c>
      <c r="G113" s="43">
        <v>16</v>
      </c>
      <c r="H113" s="43">
        <v>22</v>
      </c>
      <c r="I113" s="43">
        <v>0.12</v>
      </c>
      <c r="J113" s="43">
        <v>245</v>
      </c>
      <c r="K113" s="44">
        <v>413</v>
      </c>
      <c r="L113" s="43">
        <v>40</v>
      </c>
    </row>
    <row r="114" spans="1:12" ht="15">
      <c r="A114" s="23"/>
      <c r="B114" s="15"/>
      <c r="C114" s="11"/>
      <c r="D114" s="7" t="s">
        <v>29</v>
      </c>
      <c r="E114" s="42" t="s">
        <v>46</v>
      </c>
      <c r="F114" s="43">
        <v>150</v>
      </c>
      <c r="G114" s="43">
        <v>5.7</v>
      </c>
      <c r="H114" s="43">
        <v>4.82</v>
      </c>
      <c r="I114" s="43">
        <v>27.45</v>
      </c>
      <c r="J114" s="43">
        <v>158.96</v>
      </c>
      <c r="K114" s="44">
        <v>297</v>
      </c>
      <c r="L114" s="43">
        <v>9</v>
      </c>
    </row>
    <row r="115" spans="1:12" ht="15">
      <c r="A115" s="23"/>
      <c r="B115" s="15"/>
      <c r="C115" s="11"/>
      <c r="D115" s="7" t="s">
        <v>30</v>
      </c>
      <c r="E115" s="42" t="s">
        <v>66</v>
      </c>
      <c r="F115" s="43">
        <v>200</v>
      </c>
      <c r="G115" s="43">
        <v>1</v>
      </c>
      <c r="H115" s="43">
        <v>0</v>
      </c>
      <c r="I115" s="43">
        <v>21.2</v>
      </c>
      <c r="J115" s="43">
        <v>88</v>
      </c>
      <c r="K115" s="44"/>
      <c r="L115" s="43">
        <v>9.4</v>
      </c>
    </row>
    <row r="116" spans="1:12" ht="15">
      <c r="A116" s="23"/>
      <c r="B116" s="15"/>
      <c r="C116" s="11"/>
      <c r="D116" s="7" t="s">
        <v>31</v>
      </c>
      <c r="E116" s="42" t="s">
        <v>40</v>
      </c>
      <c r="F116" s="43">
        <v>40</v>
      </c>
      <c r="G116" s="43">
        <v>3.08</v>
      </c>
      <c r="H116" s="43">
        <v>0.32</v>
      </c>
      <c r="I116" s="43">
        <v>19.8</v>
      </c>
      <c r="J116" s="43">
        <v>96.8</v>
      </c>
      <c r="K116" s="44"/>
      <c r="L116" s="43">
        <v>2.8</v>
      </c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/>
      <c r="E118" s="42" t="s">
        <v>72</v>
      </c>
      <c r="F118" s="43">
        <v>55</v>
      </c>
      <c r="G118" s="43">
        <v>1.43</v>
      </c>
      <c r="H118" s="43">
        <v>2.64</v>
      </c>
      <c r="I118" s="43">
        <v>4.62</v>
      </c>
      <c r="J118" s="43">
        <v>48.4</v>
      </c>
      <c r="K118" s="44">
        <v>587</v>
      </c>
      <c r="L118" s="43">
        <v>4.7300000000000004</v>
      </c>
    </row>
    <row r="119" spans="1:12" ht="15">
      <c r="A119" s="23"/>
      <c r="B119" s="15"/>
      <c r="C119" s="11"/>
      <c r="D119" s="6"/>
      <c r="E119" s="42" t="s">
        <v>49</v>
      </c>
      <c r="F119" s="43">
        <v>44</v>
      </c>
      <c r="G119" s="43">
        <v>1</v>
      </c>
      <c r="H119" s="43">
        <v>2</v>
      </c>
      <c r="I119" s="43">
        <v>28</v>
      </c>
      <c r="J119" s="43">
        <v>120.86</v>
      </c>
      <c r="K119" s="44"/>
      <c r="L119" s="43">
        <v>16.89</v>
      </c>
    </row>
    <row r="120" spans="1:12" ht="15">
      <c r="A120" s="23"/>
      <c r="B120" s="15"/>
      <c r="C120" s="11"/>
      <c r="D120" s="6"/>
      <c r="E120" s="42" t="s">
        <v>50</v>
      </c>
      <c r="F120" s="43">
        <v>20</v>
      </c>
      <c r="G120" s="43">
        <v>0.84</v>
      </c>
      <c r="H120" s="43">
        <v>7.38</v>
      </c>
      <c r="I120" s="43">
        <v>12.87</v>
      </c>
      <c r="J120" s="43">
        <v>109.08</v>
      </c>
      <c r="K120" s="44"/>
      <c r="L120" s="43">
        <v>9</v>
      </c>
    </row>
    <row r="121" spans="1:12" ht="15">
      <c r="A121" s="24"/>
      <c r="B121" s="17"/>
      <c r="C121" s="8"/>
      <c r="D121" s="18" t="s">
        <v>33</v>
      </c>
      <c r="E121" s="9"/>
      <c r="F121" s="19">
        <f>SUM(F111:F120)</f>
        <v>909</v>
      </c>
      <c r="G121" s="19">
        <f t="shared" ref="G121:J121" si="54">SUM(G111:G120)</f>
        <v>31.599999999999998</v>
      </c>
      <c r="H121" s="19">
        <f t="shared" si="54"/>
        <v>42.6</v>
      </c>
      <c r="I121" s="19">
        <f t="shared" si="54"/>
        <v>125.26</v>
      </c>
      <c r="J121" s="19">
        <f t="shared" si="54"/>
        <v>954</v>
      </c>
      <c r="K121" s="25"/>
      <c r="L121" s="19">
        <f t="shared" ref="L121" si="55">SUM(L111:L120)</f>
        <v>105.32000000000001</v>
      </c>
    </row>
    <row r="122" spans="1:12" ht="15">
      <c r="A122" s="29">
        <f>A103</f>
        <v>2</v>
      </c>
      <c r="B122" s="30">
        <f>B103</f>
        <v>1</v>
      </c>
      <c r="C122" s="51" t="s">
        <v>4</v>
      </c>
      <c r="D122" s="52"/>
      <c r="E122" s="31"/>
      <c r="F122" s="32">
        <f>F110+F121</f>
        <v>909</v>
      </c>
      <c r="G122" s="32">
        <f t="shared" ref="G122" si="56">G110+G121</f>
        <v>31.599999999999998</v>
      </c>
      <c r="H122" s="32">
        <f t="shared" ref="H122" si="57">H110+H121</f>
        <v>42.6</v>
      </c>
      <c r="I122" s="32">
        <f t="shared" ref="I122" si="58">I110+I121</f>
        <v>125.26</v>
      </c>
      <c r="J122" s="32">
        <f t="shared" ref="J122:L122" si="59">J110+J121</f>
        <v>954</v>
      </c>
      <c r="K122" s="32"/>
      <c r="L122" s="32">
        <f t="shared" si="59"/>
        <v>105.32000000000001</v>
      </c>
    </row>
    <row r="123" spans="1:12" ht="15">
      <c r="A123" s="14">
        <v>2</v>
      </c>
      <c r="B123" s="15">
        <v>2</v>
      </c>
      <c r="C123" s="22" t="s">
        <v>20</v>
      </c>
      <c r="D123" s="5" t="s">
        <v>21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22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6"/>
      <c r="B130" s="17"/>
      <c r="C130" s="8"/>
      <c r="D130" s="18" t="s">
        <v>33</v>
      </c>
      <c r="E130" s="9"/>
      <c r="F130" s="19">
        <f>SUM(F123:F129)</f>
        <v>0</v>
      </c>
      <c r="G130" s="19">
        <f t="shared" ref="G130:J130" si="60">SUM(G123:G129)</f>
        <v>0</v>
      </c>
      <c r="H130" s="19">
        <f t="shared" si="60"/>
        <v>0</v>
      </c>
      <c r="I130" s="19">
        <f t="shared" si="60"/>
        <v>0</v>
      </c>
      <c r="J130" s="19">
        <f t="shared" si="60"/>
        <v>0</v>
      </c>
      <c r="K130" s="25"/>
      <c r="L130" s="19">
        <f t="shared" ref="L130" si="61">SUM(L123:L129)</f>
        <v>0</v>
      </c>
    </row>
    <row r="131" spans="1:12" ht="1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 t="s">
        <v>55</v>
      </c>
      <c r="F131" s="43">
        <v>80</v>
      </c>
      <c r="G131" s="43">
        <v>0.86</v>
      </c>
      <c r="H131" s="43">
        <v>7.1</v>
      </c>
      <c r="I131" s="43">
        <v>2.61</v>
      </c>
      <c r="J131" s="43">
        <v>61.83</v>
      </c>
      <c r="K131" s="44">
        <v>16</v>
      </c>
      <c r="L131" s="43">
        <v>12</v>
      </c>
    </row>
    <row r="132" spans="1:12" ht="15">
      <c r="A132" s="14"/>
      <c r="B132" s="15"/>
      <c r="C132" s="11"/>
      <c r="D132" s="7" t="s">
        <v>27</v>
      </c>
      <c r="E132" s="42" t="s">
        <v>44</v>
      </c>
      <c r="F132" s="43">
        <v>200</v>
      </c>
      <c r="G132" s="43">
        <v>2.3199999999999998</v>
      </c>
      <c r="H132" s="43">
        <v>1.83</v>
      </c>
      <c r="I132" s="43">
        <v>16.809999999999999</v>
      </c>
      <c r="J132" s="43">
        <v>93.11</v>
      </c>
      <c r="K132" s="44">
        <v>140</v>
      </c>
      <c r="L132" s="43">
        <v>8</v>
      </c>
    </row>
    <row r="133" spans="1:12" ht="15">
      <c r="A133" s="14"/>
      <c r="B133" s="15"/>
      <c r="C133" s="11"/>
      <c r="D133" s="7" t="s">
        <v>28</v>
      </c>
      <c r="E133" s="42" t="s">
        <v>53</v>
      </c>
      <c r="F133" s="43">
        <v>90</v>
      </c>
      <c r="G133" s="43">
        <v>15.9</v>
      </c>
      <c r="H133" s="43">
        <v>14.4</v>
      </c>
      <c r="I133" s="43">
        <v>16</v>
      </c>
      <c r="J133" s="43">
        <v>234.9</v>
      </c>
      <c r="K133" s="44">
        <v>451</v>
      </c>
      <c r="L133" s="43">
        <v>38.9</v>
      </c>
    </row>
    <row r="134" spans="1:12" ht="15">
      <c r="A134" s="14"/>
      <c r="B134" s="15"/>
      <c r="C134" s="11"/>
      <c r="D134" s="7" t="s">
        <v>29</v>
      </c>
      <c r="E134" s="42" t="s">
        <v>67</v>
      </c>
      <c r="F134" s="43">
        <v>150</v>
      </c>
      <c r="G134" s="43">
        <v>5.25</v>
      </c>
      <c r="H134" s="43">
        <v>3.72</v>
      </c>
      <c r="I134" s="43">
        <v>24.6</v>
      </c>
      <c r="J134" s="43">
        <v>166.5</v>
      </c>
      <c r="K134" s="44">
        <v>511</v>
      </c>
      <c r="L134" s="43">
        <v>9</v>
      </c>
    </row>
    <row r="135" spans="1:12" ht="15">
      <c r="A135" s="14"/>
      <c r="B135" s="15"/>
      <c r="C135" s="11"/>
      <c r="D135" s="7" t="s">
        <v>30</v>
      </c>
      <c r="E135" s="42" t="s">
        <v>47</v>
      </c>
      <c r="F135" s="43">
        <v>200</v>
      </c>
      <c r="G135" s="43">
        <v>0.11</v>
      </c>
      <c r="H135" s="43">
        <v>0</v>
      </c>
      <c r="I135" s="43">
        <v>6.65</v>
      </c>
      <c r="J135" s="43">
        <v>60</v>
      </c>
      <c r="K135" s="44">
        <v>686</v>
      </c>
      <c r="L135" s="43">
        <v>4.5</v>
      </c>
    </row>
    <row r="136" spans="1:12" ht="15">
      <c r="A136" s="14"/>
      <c r="B136" s="15"/>
      <c r="C136" s="11"/>
      <c r="D136" s="7" t="s">
        <v>31</v>
      </c>
      <c r="E136" s="42" t="s">
        <v>40</v>
      </c>
      <c r="F136" s="43">
        <v>40</v>
      </c>
      <c r="G136" s="43">
        <v>3.08</v>
      </c>
      <c r="H136" s="43">
        <v>0.32</v>
      </c>
      <c r="I136" s="43">
        <v>19.8</v>
      </c>
      <c r="J136" s="43">
        <v>96.8</v>
      </c>
      <c r="K136" s="44"/>
      <c r="L136" s="43">
        <v>2.8</v>
      </c>
    </row>
    <row r="137" spans="1:12" ht="15">
      <c r="A137" s="14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/>
      <c r="E138" s="42" t="s">
        <v>72</v>
      </c>
      <c r="F138" s="43">
        <v>50</v>
      </c>
      <c r="G138" s="43">
        <v>1.3</v>
      </c>
      <c r="H138" s="43">
        <v>2.4</v>
      </c>
      <c r="I138" s="43">
        <v>4.2</v>
      </c>
      <c r="J138" s="43">
        <v>44</v>
      </c>
      <c r="K138" s="44">
        <v>587</v>
      </c>
      <c r="L138" s="43">
        <v>4.2300000000000004</v>
      </c>
    </row>
    <row r="139" spans="1:12" ht="15">
      <c r="A139" s="14"/>
      <c r="B139" s="15"/>
      <c r="C139" s="11"/>
      <c r="D139" s="6"/>
      <c r="E139" s="42" t="s">
        <v>49</v>
      </c>
      <c r="F139" s="43">
        <v>44</v>
      </c>
      <c r="G139" s="43">
        <v>1</v>
      </c>
      <c r="H139" s="43">
        <v>2</v>
      </c>
      <c r="I139" s="43">
        <v>28</v>
      </c>
      <c r="J139" s="43">
        <v>120.86</v>
      </c>
      <c r="K139" s="44"/>
      <c r="L139" s="43">
        <v>16.89</v>
      </c>
    </row>
    <row r="140" spans="1:12" ht="15">
      <c r="A140" s="14"/>
      <c r="B140" s="15"/>
      <c r="C140" s="11"/>
      <c r="D140" s="6"/>
      <c r="E140" s="42" t="s">
        <v>50</v>
      </c>
      <c r="F140" s="43">
        <v>20</v>
      </c>
      <c r="G140" s="43">
        <v>0.84</v>
      </c>
      <c r="H140" s="43">
        <v>7.38</v>
      </c>
      <c r="I140" s="43">
        <v>12.87</v>
      </c>
      <c r="J140" s="43">
        <v>109.08</v>
      </c>
      <c r="K140" s="44"/>
      <c r="L140" s="43">
        <v>9</v>
      </c>
    </row>
    <row r="141" spans="1:12" ht="15">
      <c r="A141" s="16"/>
      <c r="B141" s="17"/>
      <c r="C141" s="8"/>
      <c r="D141" s="18" t="s">
        <v>33</v>
      </c>
      <c r="E141" s="9"/>
      <c r="F141" s="19">
        <f>SUM(F131:F140)</f>
        <v>874</v>
      </c>
      <c r="G141" s="19">
        <f t="shared" ref="G141:J141" si="62">SUM(G131:G140)</f>
        <v>30.659999999999997</v>
      </c>
      <c r="H141" s="19">
        <f t="shared" si="62"/>
        <v>39.15</v>
      </c>
      <c r="I141" s="19">
        <f t="shared" si="62"/>
        <v>131.54</v>
      </c>
      <c r="J141" s="19">
        <f t="shared" si="62"/>
        <v>987.08</v>
      </c>
      <c r="K141" s="25"/>
      <c r="L141" s="19">
        <f t="shared" ref="L141" si="63">SUM(L131:L140)</f>
        <v>105.32000000000001</v>
      </c>
    </row>
    <row r="142" spans="1:12" ht="15">
      <c r="A142" s="33">
        <f>A123</f>
        <v>2</v>
      </c>
      <c r="B142" s="33">
        <f>B123</f>
        <v>2</v>
      </c>
      <c r="C142" s="51" t="s">
        <v>4</v>
      </c>
      <c r="D142" s="52"/>
      <c r="E142" s="31"/>
      <c r="F142" s="32">
        <f>F130+F141</f>
        <v>874</v>
      </c>
      <c r="G142" s="32">
        <f t="shared" ref="G142" si="64">G130+G141</f>
        <v>30.659999999999997</v>
      </c>
      <c r="H142" s="32">
        <f t="shared" ref="H142" si="65">H130+H141</f>
        <v>39.15</v>
      </c>
      <c r="I142" s="32">
        <f t="shared" ref="I142" si="66">I130+I141</f>
        <v>131.54</v>
      </c>
      <c r="J142" s="32">
        <f t="shared" ref="J142:L142" si="67">J130+J141</f>
        <v>987.08</v>
      </c>
      <c r="K142" s="32"/>
      <c r="L142" s="32">
        <f t="shared" si="67"/>
        <v>105.32000000000001</v>
      </c>
    </row>
    <row r="143" spans="1:12" ht="15">
      <c r="A143" s="20">
        <v>2</v>
      </c>
      <c r="B143" s="21">
        <v>3</v>
      </c>
      <c r="C143" s="22" t="s">
        <v>20</v>
      </c>
      <c r="D143" s="5" t="s">
        <v>21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22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.75" customHeight="1">
      <c r="A146" s="23"/>
      <c r="B146" s="15"/>
      <c r="C146" s="11"/>
      <c r="D146" s="7" t="s">
        <v>23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4"/>
      <c r="B150" s="17"/>
      <c r="C150" s="8"/>
      <c r="D150" s="18" t="s">
        <v>33</v>
      </c>
      <c r="E150" s="9"/>
      <c r="F150" s="19">
        <f>SUM(F143:F149)</f>
        <v>0</v>
      </c>
      <c r="G150" s="19">
        <f t="shared" ref="G150:J150" si="68">SUM(G143:G149)</f>
        <v>0</v>
      </c>
      <c r="H150" s="19">
        <f t="shared" si="68"/>
        <v>0</v>
      </c>
      <c r="I150" s="19">
        <f t="shared" si="68"/>
        <v>0</v>
      </c>
      <c r="J150" s="19">
        <f t="shared" si="68"/>
        <v>0</v>
      </c>
      <c r="K150" s="25"/>
      <c r="L150" s="19">
        <f t="shared" ref="L150" si="69">SUM(L143:L149)</f>
        <v>0</v>
      </c>
    </row>
    <row r="151" spans="1:12" ht="1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42" t="s">
        <v>65</v>
      </c>
      <c r="F151" s="43">
        <v>100</v>
      </c>
      <c r="G151" s="43">
        <v>0.95</v>
      </c>
      <c r="H151" s="43">
        <v>0</v>
      </c>
      <c r="I151" s="43">
        <v>3.2</v>
      </c>
      <c r="J151" s="43">
        <v>16.5</v>
      </c>
      <c r="K151" s="44">
        <v>43</v>
      </c>
      <c r="L151" s="43">
        <v>5.5</v>
      </c>
    </row>
    <row r="152" spans="1:12" ht="15">
      <c r="A152" s="23"/>
      <c r="B152" s="15"/>
      <c r="C152" s="11"/>
      <c r="D152" s="7" t="s">
        <v>27</v>
      </c>
      <c r="E152" s="42" t="s">
        <v>60</v>
      </c>
      <c r="F152" s="43">
        <v>200</v>
      </c>
      <c r="G152" s="43">
        <v>1.39</v>
      </c>
      <c r="H152" s="43">
        <v>0.21</v>
      </c>
      <c r="I152" s="43">
        <v>5.81</v>
      </c>
      <c r="J152" s="43">
        <v>81</v>
      </c>
      <c r="K152" s="44">
        <v>138</v>
      </c>
      <c r="L152" s="43">
        <v>6</v>
      </c>
    </row>
    <row r="153" spans="1:12" ht="15">
      <c r="A153" s="23"/>
      <c r="B153" s="15"/>
      <c r="C153" s="11"/>
      <c r="D153" s="7" t="s">
        <v>28</v>
      </c>
      <c r="E153" s="42" t="s">
        <v>61</v>
      </c>
      <c r="F153" s="43">
        <v>100</v>
      </c>
      <c r="G153" s="43">
        <v>13.16</v>
      </c>
      <c r="H153" s="43">
        <v>9.42</v>
      </c>
      <c r="I153" s="43">
        <v>2.71</v>
      </c>
      <c r="J153" s="43">
        <v>147.57</v>
      </c>
      <c r="K153" s="44">
        <v>437</v>
      </c>
      <c r="L153" s="43">
        <v>54.13</v>
      </c>
    </row>
    <row r="154" spans="1:12" ht="15">
      <c r="A154" s="23"/>
      <c r="B154" s="15"/>
      <c r="C154" s="11"/>
      <c r="D154" s="7" t="s">
        <v>29</v>
      </c>
      <c r="E154" s="42" t="s">
        <v>54</v>
      </c>
      <c r="F154" s="43">
        <v>150</v>
      </c>
      <c r="G154" s="43">
        <v>2.89</v>
      </c>
      <c r="H154" s="43">
        <v>9.15</v>
      </c>
      <c r="I154" s="43">
        <v>34.200000000000003</v>
      </c>
      <c r="J154" s="43">
        <v>244.5</v>
      </c>
      <c r="K154" s="44">
        <v>516</v>
      </c>
      <c r="L154" s="43">
        <v>6</v>
      </c>
    </row>
    <row r="155" spans="1:12" ht="15">
      <c r="A155" s="23"/>
      <c r="B155" s="15"/>
      <c r="C155" s="11"/>
      <c r="D155" s="7" t="s">
        <v>30</v>
      </c>
      <c r="E155" s="42" t="s">
        <v>41</v>
      </c>
      <c r="F155" s="43">
        <v>200</v>
      </c>
      <c r="G155" s="43">
        <v>1.04</v>
      </c>
      <c r="H155" s="43">
        <v>0</v>
      </c>
      <c r="I155" s="43">
        <v>26.96</v>
      </c>
      <c r="J155" s="43">
        <v>107.44</v>
      </c>
      <c r="K155" s="44">
        <v>639</v>
      </c>
      <c r="L155" s="43">
        <v>5</v>
      </c>
    </row>
    <row r="156" spans="1:12" ht="15">
      <c r="A156" s="23"/>
      <c r="B156" s="15"/>
      <c r="C156" s="11"/>
      <c r="D156" s="7" t="s">
        <v>31</v>
      </c>
      <c r="E156" s="42" t="s">
        <v>40</v>
      </c>
      <c r="F156" s="43">
        <v>40</v>
      </c>
      <c r="G156" s="43">
        <v>3.08</v>
      </c>
      <c r="H156" s="43">
        <v>0.32</v>
      </c>
      <c r="I156" s="43">
        <v>19.8</v>
      </c>
      <c r="J156" s="43">
        <v>96.8</v>
      </c>
      <c r="K156" s="44"/>
      <c r="L156" s="43">
        <v>2.8</v>
      </c>
    </row>
    <row r="157" spans="1:12" ht="15">
      <c r="A157" s="23"/>
      <c r="B157" s="15"/>
      <c r="C157" s="11"/>
      <c r="D157" s="7" t="s">
        <v>32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 t="s">
        <v>49</v>
      </c>
      <c r="F158" s="43">
        <v>44</v>
      </c>
      <c r="G158" s="43">
        <v>1</v>
      </c>
      <c r="H158" s="43">
        <v>2</v>
      </c>
      <c r="I158" s="43">
        <v>28</v>
      </c>
      <c r="J158" s="43">
        <v>120.86</v>
      </c>
      <c r="K158" s="44"/>
      <c r="L158" s="43">
        <v>16.89</v>
      </c>
    </row>
    <row r="159" spans="1:12" ht="15">
      <c r="A159" s="23"/>
      <c r="B159" s="15"/>
      <c r="C159" s="11"/>
      <c r="D159" s="6"/>
      <c r="E159" s="42" t="s">
        <v>50</v>
      </c>
      <c r="F159" s="43">
        <v>20</v>
      </c>
      <c r="G159" s="43">
        <v>0.84</v>
      </c>
      <c r="H159" s="43">
        <v>7.38</v>
      </c>
      <c r="I159" s="43">
        <v>12.87</v>
      </c>
      <c r="J159" s="43">
        <v>109.08</v>
      </c>
      <c r="K159" s="44"/>
      <c r="L159" s="43">
        <v>9</v>
      </c>
    </row>
    <row r="160" spans="1:12" ht="15">
      <c r="A160" s="24"/>
      <c r="B160" s="17"/>
      <c r="C160" s="8"/>
      <c r="D160" s="18" t="s">
        <v>33</v>
      </c>
      <c r="E160" s="9"/>
      <c r="F160" s="19">
        <f>SUM(F151:F159)</f>
        <v>854</v>
      </c>
      <c r="G160" s="19">
        <f t="shared" ref="G160:J160" si="70">SUM(G151:G159)</f>
        <v>24.349999999999998</v>
      </c>
      <c r="H160" s="19">
        <f t="shared" si="70"/>
        <v>28.48</v>
      </c>
      <c r="I160" s="19">
        <f t="shared" si="70"/>
        <v>133.54999999999998</v>
      </c>
      <c r="J160" s="19">
        <f t="shared" si="70"/>
        <v>923.75</v>
      </c>
      <c r="K160" s="25"/>
      <c r="L160" s="19">
        <f t="shared" ref="L160" si="71">SUM(L151:L159)</f>
        <v>105.32</v>
      </c>
    </row>
    <row r="161" spans="1:12" ht="15">
      <c r="A161" s="29">
        <f>A143</f>
        <v>2</v>
      </c>
      <c r="B161" s="30">
        <f>B143</f>
        <v>3</v>
      </c>
      <c r="C161" s="51" t="s">
        <v>4</v>
      </c>
      <c r="D161" s="52"/>
      <c r="E161" s="31"/>
      <c r="F161" s="32">
        <f>F150+F160</f>
        <v>854</v>
      </c>
      <c r="G161" s="32">
        <f t="shared" ref="G161" si="72">G150+G160</f>
        <v>24.349999999999998</v>
      </c>
      <c r="H161" s="32">
        <f t="shared" ref="H161" si="73">H150+H160</f>
        <v>28.48</v>
      </c>
      <c r="I161" s="32">
        <f t="shared" ref="I161" si="74">I150+I160</f>
        <v>133.54999999999998</v>
      </c>
      <c r="J161" s="32">
        <f t="shared" ref="J161:L161" si="75">J150+J160</f>
        <v>923.75</v>
      </c>
      <c r="K161" s="32"/>
      <c r="L161" s="32">
        <f t="shared" si="75"/>
        <v>105.32</v>
      </c>
    </row>
    <row r="162" spans="1:12" ht="15">
      <c r="A162" s="20">
        <v>2</v>
      </c>
      <c r="B162" s="21">
        <v>4</v>
      </c>
      <c r="C162" s="22" t="s">
        <v>20</v>
      </c>
      <c r="D162" s="5" t="s">
        <v>21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7" t="s">
        <v>22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7" t="s">
        <v>23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4"/>
      <c r="B169" s="17"/>
      <c r="C169" s="8"/>
      <c r="D169" s="18" t="s">
        <v>33</v>
      </c>
      <c r="E169" s="9"/>
      <c r="F169" s="19">
        <f>SUM(F162:F168)</f>
        <v>0</v>
      </c>
      <c r="G169" s="19">
        <f t="shared" ref="G169:J169" si="76">SUM(G162:G168)</f>
        <v>0</v>
      </c>
      <c r="H169" s="19">
        <f t="shared" si="76"/>
        <v>0</v>
      </c>
      <c r="I169" s="19">
        <f t="shared" si="76"/>
        <v>0</v>
      </c>
      <c r="J169" s="19">
        <f t="shared" si="76"/>
        <v>0</v>
      </c>
      <c r="K169" s="25"/>
      <c r="L169" s="19">
        <f t="shared" ref="L169" si="77">SUM(L162:L168)</f>
        <v>0</v>
      </c>
    </row>
    <row r="170" spans="1:12" ht="1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42" t="s">
        <v>51</v>
      </c>
      <c r="F170" s="43">
        <v>80</v>
      </c>
      <c r="G170" s="43">
        <v>0.9</v>
      </c>
      <c r="H170" s="43">
        <v>7.1</v>
      </c>
      <c r="I170" s="43">
        <v>3.9</v>
      </c>
      <c r="J170" s="43">
        <v>85</v>
      </c>
      <c r="K170" s="44">
        <v>19</v>
      </c>
      <c r="L170" s="43">
        <v>17.2</v>
      </c>
    </row>
    <row r="171" spans="1:12" ht="15">
      <c r="A171" s="23"/>
      <c r="B171" s="15"/>
      <c r="C171" s="11"/>
      <c r="D171" s="7" t="s">
        <v>27</v>
      </c>
      <c r="E171" s="42" t="s">
        <v>56</v>
      </c>
      <c r="F171" s="43">
        <v>200</v>
      </c>
      <c r="G171" s="43">
        <v>5.72</v>
      </c>
      <c r="H171" s="43">
        <v>0.48</v>
      </c>
      <c r="I171" s="43">
        <v>16.12</v>
      </c>
      <c r="J171" s="43">
        <v>104.88</v>
      </c>
      <c r="K171" s="44">
        <v>139</v>
      </c>
      <c r="L171" s="43">
        <v>9</v>
      </c>
    </row>
    <row r="172" spans="1:12" ht="15">
      <c r="A172" s="23"/>
      <c r="B172" s="15"/>
      <c r="C172" s="11"/>
      <c r="D172" s="7" t="s">
        <v>28</v>
      </c>
      <c r="E172" s="42" t="s">
        <v>68</v>
      </c>
      <c r="F172" s="43">
        <v>90</v>
      </c>
      <c r="G172" s="43">
        <v>16</v>
      </c>
      <c r="H172" s="43">
        <v>22</v>
      </c>
      <c r="I172" s="43">
        <v>0.12</v>
      </c>
      <c r="J172" s="43">
        <v>245</v>
      </c>
      <c r="K172" s="44">
        <v>413</v>
      </c>
      <c r="L172" s="43">
        <v>36.93</v>
      </c>
    </row>
    <row r="173" spans="1:12" ht="15">
      <c r="A173" s="23"/>
      <c r="B173" s="15"/>
      <c r="C173" s="11"/>
      <c r="D173" s="7" t="s">
        <v>29</v>
      </c>
      <c r="E173" s="42" t="s">
        <v>46</v>
      </c>
      <c r="F173" s="43">
        <v>150</v>
      </c>
      <c r="G173" s="43">
        <v>5.7</v>
      </c>
      <c r="H173" s="43">
        <v>4.82</v>
      </c>
      <c r="I173" s="43">
        <v>27.45</v>
      </c>
      <c r="J173" s="43">
        <v>158.96</v>
      </c>
      <c r="K173" s="44">
        <v>413</v>
      </c>
      <c r="L173" s="43">
        <v>9</v>
      </c>
    </row>
    <row r="174" spans="1:12" ht="15">
      <c r="A174" s="23"/>
      <c r="B174" s="15"/>
      <c r="C174" s="11"/>
      <c r="D174" s="7" t="s">
        <v>30</v>
      </c>
      <c r="E174" s="42" t="s">
        <v>47</v>
      </c>
      <c r="F174" s="43">
        <v>200</v>
      </c>
      <c r="G174" s="43">
        <v>0.11</v>
      </c>
      <c r="H174" s="43">
        <v>0</v>
      </c>
      <c r="I174" s="43">
        <v>6.65</v>
      </c>
      <c r="J174" s="43">
        <v>60</v>
      </c>
      <c r="K174" s="44">
        <v>686</v>
      </c>
      <c r="L174" s="43">
        <v>4.5</v>
      </c>
    </row>
    <row r="175" spans="1:12" ht="15">
      <c r="A175" s="23"/>
      <c r="B175" s="15"/>
      <c r="C175" s="11"/>
      <c r="D175" s="7" t="s">
        <v>31</v>
      </c>
      <c r="E175" s="42" t="s">
        <v>40</v>
      </c>
      <c r="F175" s="43">
        <v>40</v>
      </c>
      <c r="G175" s="43">
        <v>3.08</v>
      </c>
      <c r="H175" s="43">
        <v>0.32</v>
      </c>
      <c r="I175" s="43">
        <v>19.8</v>
      </c>
      <c r="J175" s="43">
        <v>96.8</v>
      </c>
      <c r="K175" s="44"/>
      <c r="L175" s="43">
        <v>2.8</v>
      </c>
    </row>
    <row r="176" spans="1:12" ht="15">
      <c r="A176" s="23"/>
      <c r="B176" s="15"/>
      <c r="C176" s="11"/>
      <c r="D176" s="7" t="s">
        <v>32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 t="s">
        <v>49</v>
      </c>
      <c r="F177" s="43">
        <v>44</v>
      </c>
      <c r="G177" s="43">
        <v>1</v>
      </c>
      <c r="H177" s="43">
        <v>2</v>
      </c>
      <c r="I177" s="43">
        <v>28</v>
      </c>
      <c r="J177" s="43">
        <v>120.86</v>
      </c>
      <c r="K177" s="44"/>
      <c r="L177" s="43">
        <v>16.89</v>
      </c>
    </row>
    <row r="178" spans="1:12" ht="15">
      <c r="A178" s="23"/>
      <c r="B178" s="15"/>
      <c r="C178" s="11"/>
      <c r="D178" s="6"/>
      <c r="E178" s="42" t="s">
        <v>50</v>
      </c>
      <c r="F178" s="43">
        <v>20</v>
      </c>
      <c r="G178" s="43">
        <v>0.84</v>
      </c>
      <c r="H178" s="43">
        <v>7.38</v>
      </c>
      <c r="I178" s="43">
        <v>12.87</v>
      </c>
      <c r="J178" s="43">
        <v>109.08</v>
      </c>
      <c r="K178" s="44"/>
      <c r="L178" s="43">
        <v>9</v>
      </c>
    </row>
    <row r="179" spans="1:12" ht="15">
      <c r="A179" s="24"/>
      <c r="B179" s="17"/>
      <c r="C179" s="8"/>
      <c r="D179" s="18" t="s">
        <v>33</v>
      </c>
      <c r="E179" s="9"/>
      <c r="F179" s="19">
        <f>SUM(F170:F178)</f>
        <v>824</v>
      </c>
      <c r="G179" s="19">
        <f t="shared" ref="G179:J179" si="78">SUM(G170:G178)</f>
        <v>33.35</v>
      </c>
      <c r="H179" s="19">
        <f t="shared" si="78"/>
        <v>44.1</v>
      </c>
      <c r="I179" s="19">
        <f t="shared" si="78"/>
        <v>114.91000000000001</v>
      </c>
      <c r="J179" s="19">
        <f t="shared" si="78"/>
        <v>980.58</v>
      </c>
      <c r="K179" s="25"/>
      <c r="L179" s="19">
        <f t="shared" ref="L179" si="79">SUM(L170:L178)</f>
        <v>105.32</v>
      </c>
    </row>
    <row r="180" spans="1:12" ht="15">
      <c r="A180" s="29">
        <f>A162</f>
        <v>2</v>
      </c>
      <c r="B180" s="30">
        <f>B162</f>
        <v>4</v>
      </c>
      <c r="C180" s="51" t="s">
        <v>4</v>
      </c>
      <c r="D180" s="52"/>
      <c r="E180" s="31"/>
      <c r="F180" s="32">
        <f>F169+F179</f>
        <v>824</v>
      </c>
      <c r="G180" s="32">
        <f t="shared" ref="G180" si="80">G169+G179</f>
        <v>33.35</v>
      </c>
      <c r="H180" s="32">
        <f t="shared" ref="H180" si="81">H169+H179</f>
        <v>44.1</v>
      </c>
      <c r="I180" s="32">
        <f t="shared" ref="I180" si="82">I169+I179</f>
        <v>114.91000000000001</v>
      </c>
      <c r="J180" s="32">
        <f t="shared" ref="J180:L180" si="83">J169+J179</f>
        <v>980.58</v>
      </c>
      <c r="K180" s="32"/>
      <c r="L180" s="32">
        <f t="shared" si="83"/>
        <v>105.32</v>
      </c>
    </row>
    <row r="181" spans="1:12" ht="15">
      <c r="A181" s="20">
        <v>2</v>
      </c>
      <c r="B181" s="21">
        <v>5</v>
      </c>
      <c r="C181" s="22" t="s">
        <v>20</v>
      </c>
      <c r="D181" s="5" t="s">
        <v>21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22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7" t="s">
        <v>23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0</v>
      </c>
      <c r="G188" s="19">
        <f t="shared" ref="G188:J188" si="84">SUM(G181:G187)</f>
        <v>0</v>
      </c>
      <c r="H188" s="19">
        <f t="shared" si="84"/>
        <v>0</v>
      </c>
      <c r="I188" s="19">
        <f t="shared" si="84"/>
        <v>0</v>
      </c>
      <c r="J188" s="19">
        <f t="shared" si="84"/>
        <v>0</v>
      </c>
      <c r="K188" s="25"/>
      <c r="L188" s="19">
        <f t="shared" ref="L188" si="85">SUM(L181:L187)</f>
        <v>0</v>
      </c>
    </row>
    <row r="189" spans="1:12" ht="1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27</v>
      </c>
      <c r="E190" s="42" t="s">
        <v>52</v>
      </c>
      <c r="F190" s="43">
        <v>200</v>
      </c>
      <c r="G190" s="43">
        <v>1.6</v>
      </c>
      <c r="H190" s="43">
        <v>3.44</v>
      </c>
      <c r="I190" s="43">
        <v>8</v>
      </c>
      <c r="J190" s="43">
        <v>70.400000000000006</v>
      </c>
      <c r="K190" s="44">
        <v>124</v>
      </c>
      <c r="L190" s="43">
        <v>8.5</v>
      </c>
    </row>
    <row r="191" spans="1:12" ht="15">
      <c r="A191" s="23"/>
      <c r="B191" s="15"/>
      <c r="C191" s="11"/>
      <c r="D191" s="7" t="s">
        <v>28</v>
      </c>
      <c r="E191" s="42" t="s">
        <v>69</v>
      </c>
      <c r="F191" s="43">
        <v>100</v>
      </c>
      <c r="G191" s="43">
        <v>13.16</v>
      </c>
      <c r="H191" s="43">
        <v>9.42</v>
      </c>
      <c r="I191" s="43">
        <v>2.71</v>
      </c>
      <c r="J191" s="43">
        <v>147.57</v>
      </c>
      <c r="K191" s="44">
        <v>437</v>
      </c>
      <c r="L191" s="43">
        <v>52.63</v>
      </c>
    </row>
    <row r="192" spans="1:12" ht="15">
      <c r="A192" s="23"/>
      <c r="B192" s="15"/>
      <c r="C192" s="11"/>
      <c r="D192" s="7" t="s">
        <v>29</v>
      </c>
      <c r="E192" s="42" t="s">
        <v>70</v>
      </c>
      <c r="F192" s="43">
        <v>150</v>
      </c>
      <c r="G192" s="43">
        <v>3.25</v>
      </c>
      <c r="H192" s="43">
        <v>4.68</v>
      </c>
      <c r="I192" s="43">
        <v>8.0399999999999991</v>
      </c>
      <c r="J192" s="43">
        <v>123.9</v>
      </c>
      <c r="K192" s="44">
        <v>520</v>
      </c>
      <c r="L192" s="43">
        <v>13.8</v>
      </c>
    </row>
    <row r="193" spans="1:12" ht="15">
      <c r="A193" s="23"/>
      <c r="B193" s="15"/>
      <c r="C193" s="11"/>
      <c r="D193" s="7" t="s">
        <v>30</v>
      </c>
      <c r="E193" s="42" t="s">
        <v>47</v>
      </c>
      <c r="F193" s="43">
        <v>200</v>
      </c>
      <c r="G193" s="43">
        <v>0.11</v>
      </c>
      <c r="H193" s="43">
        <v>0</v>
      </c>
      <c r="I193" s="43">
        <v>6.65</v>
      </c>
      <c r="J193" s="43">
        <v>60</v>
      </c>
      <c r="K193" s="44">
        <v>686</v>
      </c>
      <c r="L193" s="43">
        <v>4.5</v>
      </c>
    </row>
    <row r="194" spans="1:12" ht="15">
      <c r="A194" s="23"/>
      <c r="B194" s="15"/>
      <c r="C194" s="11"/>
      <c r="D194" s="7" t="s">
        <v>31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32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 t="s">
        <v>71</v>
      </c>
      <c r="F196" s="43">
        <v>44</v>
      </c>
      <c r="G196" s="43">
        <v>1</v>
      </c>
      <c r="H196" s="43">
        <v>2</v>
      </c>
      <c r="I196" s="43">
        <v>28</v>
      </c>
      <c r="J196" s="43">
        <v>120.86</v>
      </c>
      <c r="K196" s="44"/>
      <c r="L196" s="43">
        <v>16.89</v>
      </c>
    </row>
    <row r="197" spans="1:12" ht="15">
      <c r="A197" s="23"/>
      <c r="B197" s="15"/>
      <c r="C197" s="11"/>
      <c r="D197" s="6"/>
      <c r="E197" s="42" t="s">
        <v>50</v>
      </c>
      <c r="F197" s="43">
        <v>20</v>
      </c>
      <c r="G197" s="43">
        <v>0.84</v>
      </c>
      <c r="H197" s="43">
        <v>7.38</v>
      </c>
      <c r="I197" s="43">
        <v>12.87</v>
      </c>
      <c r="J197" s="43">
        <v>109.08</v>
      </c>
      <c r="K197" s="44"/>
      <c r="L197" s="43">
        <v>9</v>
      </c>
    </row>
    <row r="198" spans="1:12" ht="15">
      <c r="A198" s="24"/>
      <c r="B198" s="17"/>
      <c r="C198" s="8"/>
      <c r="D198" s="18" t="s">
        <v>33</v>
      </c>
      <c r="E198" s="9"/>
      <c r="F198" s="19">
        <f>SUM(F189:F197)</f>
        <v>714</v>
      </c>
      <c r="G198" s="19">
        <f t="shared" ref="G198:J198" si="86">SUM(G189:G197)</f>
        <v>19.959999999999997</v>
      </c>
      <c r="H198" s="19">
        <f t="shared" si="86"/>
        <v>26.919999999999998</v>
      </c>
      <c r="I198" s="19">
        <f t="shared" si="86"/>
        <v>66.27</v>
      </c>
      <c r="J198" s="19">
        <f t="shared" si="86"/>
        <v>631.81000000000006</v>
      </c>
      <c r="K198" s="25"/>
      <c r="L198" s="19">
        <f t="shared" ref="L198" si="87">SUM(L189:L197)</f>
        <v>105.32000000000001</v>
      </c>
    </row>
    <row r="199" spans="1:12" ht="15">
      <c r="A199" s="29">
        <f>A181</f>
        <v>2</v>
      </c>
      <c r="B199" s="30">
        <f>B181</f>
        <v>5</v>
      </c>
      <c r="C199" s="51" t="s">
        <v>4</v>
      </c>
      <c r="D199" s="52"/>
      <c r="E199" s="31"/>
      <c r="F199" s="32">
        <f>F188+F198</f>
        <v>714</v>
      </c>
      <c r="G199" s="32">
        <f t="shared" ref="G199" si="88">G188+G198</f>
        <v>19.959999999999997</v>
      </c>
      <c r="H199" s="32">
        <f t="shared" ref="H199" si="89">H188+H198</f>
        <v>26.919999999999998</v>
      </c>
      <c r="I199" s="32">
        <f t="shared" ref="I199" si="90">I188+I198</f>
        <v>66.27</v>
      </c>
      <c r="J199" s="32">
        <f t="shared" ref="J199:L199" si="91">J188+J198</f>
        <v>631.81000000000006</v>
      </c>
      <c r="K199" s="32"/>
      <c r="L199" s="32">
        <f t="shared" si="91"/>
        <v>105.32000000000001</v>
      </c>
    </row>
    <row r="200" spans="1:12">
      <c r="A200" s="27"/>
      <c r="B200" s="28"/>
      <c r="C200" s="53" t="s">
        <v>5</v>
      </c>
      <c r="D200" s="53"/>
      <c r="E200" s="53"/>
      <c r="F200" s="34">
        <f>(F25+F44+F64+F83+F102+F122+F142+F161+F180+F199)/(IF(F25=0,0,1)+IF(F44=0,0,1)+IF(F64=0,0,1)+IF(F83=0,0,1)+IF(F102=0,0,1)+IF(F122=0,0,1)+IF(F142=0,0,1)+IF(F161=0,0,1)+IF(F180=0,0,1)+IF(F199=0,0,1))</f>
        <v>844.5</v>
      </c>
      <c r="G200" s="34">
        <f t="shared" ref="G200:J200" si="92">(G25+G44+G64+G83+G102+G122+G142+G161+G180+G199)/(IF(G25=0,0,1)+IF(G44=0,0,1)+IF(G64=0,0,1)+IF(G83=0,0,1)+IF(G102=0,0,1)+IF(G122=0,0,1)+IF(G142=0,0,1)+IF(G161=0,0,1)+IF(G180=0,0,1)+IF(G199=0,0,1))</f>
        <v>27.776999999999997</v>
      </c>
      <c r="H200" s="34">
        <f t="shared" si="92"/>
        <v>36.305000000000007</v>
      </c>
      <c r="I200" s="34">
        <f t="shared" si="92"/>
        <v>117.70099999999999</v>
      </c>
      <c r="J200" s="34">
        <f t="shared" si="92"/>
        <v>918.99599999999987</v>
      </c>
      <c r="K200" s="34"/>
      <c r="L200" s="34">
        <f t="shared" ref="L200" si="93">(L25+L44+L64+L83+L102+L122+L142+L161+L180+L199)/(IF(L25=0,0,1)+IF(L44=0,0,1)+IF(L64=0,0,1)+IF(L83=0,0,1)+IF(L102=0,0,1)+IF(L122=0,0,1)+IF(L142=0,0,1)+IF(L161=0,0,1)+IF(L180=0,0,1)+IF(L199=0,0,1))</f>
        <v>105.31999999999998</v>
      </c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5:D25"/>
    <mergeCell ref="C200:E200"/>
    <mergeCell ref="C199:D199"/>
    <mergeCell ref="C122:D122"/>
    <mergeCell ref="C142:D142"/>
    <mergeCell ref="C161:D161"/>
    <mergeCell ref="C180:D1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Б-Поповка 1</cp:lastModifiedBy>
  <cp:lastPrinted>2005-02-22T20:59:32Z</cp:lastPrinted>
  <dcterms:created xsi:type="dcterms:W3CDTF">2022-05-16T14:23:56Z</dcterms:created>
  <dcterms:modified xsi:type="dcterms:W3CDTF">2005-02-22T22:42:04Z</dcterms:modified>
</cp:coreProperties>
</file>