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97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0" i="1"/>
  <c r="A190"/>
  <c r="L189"/>
  <c r="J189"/>
  <c r="I189"/>
  <c r="H189"/>
  <c r="G189"/>
  <c r="F189"/>
  <c r="L180"/>
  <c r="J180"/>
  <c r="I180"/>
  <c r="H180"/>
  <c r="G180"/>
  <c r="F180"/>
  <c r="B172"/>
  <c r="A172"/>
  <c r="L171"/>
  <c r="J171"/>
  <c r="I171"/>
  <c r="H171"/>
  <c r="G171"/>
  <c r="F171"/>
  <c r="B162"/>
  <c r="A162"/>
  <c r="L161"/>
  <c r="J161"/>
  <c r="I161"/>
  <c r="H161"/>
  <c r="G161"/>
  <c r="F161"/>
  <c r="B153"/>
  <c r="A153"/>
  <c r="L152"/>
  <c r="J152"/>
  <c r="I152"/>
  <c r="H152"/>
  <c r="G152"/>
  <c r="F152"/>
  <c r="L143"/>
  <c r="J143"/>
  <c r="I143"/>
  <c r="H143"/>
  <c r="G143"/>
  <c r="F143"/>
  <c r="B135"/>
  <c r="A135"/>
  <c r="L134"/>
  <c r="J134"/>
  <c r="I134"/>
  <c r="H134"/>
  <c r="G134"/>
  <c r="F134"/>
  <c r="B125"/>
  <c r="A125"/>
  <c r="L124"/>
  <c r="J124"/>
  <c r="I124"/>
  <c r="H124"/>
  <c r="G124"/>
  <c r="F124"/>
  <c r="B116"/>
  <c r="A116"/>
  <c r="L115"/>
  <c r="J115"/>
  <c r="I115"/>
  <c r="H115"/>
  <c r="G115"/>
  <c r="F115"/>
  <c r="L107"/>
  <c r="J107"/>
  <c r="I107"/>
  <c r="H107"/>
  <c r="G107"/>
  <c r="F107"/>
  <c r="B99"/>
  <c r="A99"/>
  <c r="L98"/>
  <c r="J98"/>
  <c r="I98"/>
  <c r="H98"/>
  <c r="G98"/>
  <c r="F98"/>
  <c r="B88"/>
  <c r="A88"/>
  <c r="L87"/>
  <c r="J87"/>
  <c r="I87"/>
  <c r="H87"/>
  <c r="G87"/>
  <c r="F87"/>
  <c r="B79"/>
  <c r="A79"/>
  <c r="L78"/>
  <c r="J78"/>
  <c r="I78"/>
  <c r="H78"/>
  <c r="G78"/>
  <c r="F78"/>
  <c r="L69"/>
  <c r="J69"/>
  <c r="I69"/>
  <c r="H69"/>
  <c r="G69"/>
  <c r="F69"/>
  <c r="B61"/>
  <c r="A61"/>
  <c r="L60"/>
  <c r="J60"/>
  <c r="I60"/>
  <c r="H60"/>
  <c r="G60"/>
  <c r="F60"/>
  <c r="B50"/>
  <c r="A50"/>
  <c r="L49"/>
  <c r="J49"/>
  <c r="I49"/>
  <c r="H49"/>
  <c r="G49"/>
  <c r="F49"/>
  <c r="B41"/>
  <c r="A41"/>
  <c r="L40"/>
  <c r="J40"/>
  <c r="I40"/>
  <c r="H40"/>
  <c r="G40"/>
  <c r="F40"/>
  <c r="L30"/>
  <c r="J30"/>
  <c r="I30"/>
  <c r="H30"/>
  <c r="G30"/>
  <c r="F30"/>
  <c r="B22"/>
  <c r="A22"/>
  <c r="L21"/>
  <c r="J21"/>
  <c r="I21"/>
  <c r="H21"/>
  <c r="G21"/>
  <c r="F21"/>
  <c r="L13"/>
  <c r="J13"/>
  <c r="I13"/>
  <c r="H13"/>
  <c r="G13"/>
  <c r="F13"/>
  <c r="J153" l="1"/>
  <c r="I153"/>
  <c r="H153"/>
  <c r="F153"/>
  <c r="G153"/>
  <c r="L153"/>
  <c r="G116"/>
  <c r="I116"/>
  <c r="I190"/>
  <c r="H190"/>
  <c r="F190"/>
  <c r="L190"/>
  <c r="J190"/>
  <c r="G190"/>
  <c r="I172"/>
  <c r="G172"/>
  <c r="L172"/>
  <c r="J172"/>
  <c r="H172"/>
  <c r="F172"/>
  <c r="I135"/>
  <c r="L135"/>
  <c r="J135"/>
  <c r="H135"/>
  <c r="G135"/>
  <c r="F135"/>
  <c r="J116"/>
  <c r="H116"/>
  <c r="F116"/>
  <c r="J99"/>
  <c r="I99"/>
  <c r="G99"/>
  <c r="F99"/>
  <c r="H99"/>
  <c r="H79"/>
  <c r="L79"/>
  <c r="I79"/>
  <c r="J79"/>
  <c r="G79"/>
  <c r="F79"/>
  <c r="J61"/>
  <c r="I61"/>
  <c r="H61"/>
  <c r="G61"/>
  <c r="F61"/>
  <c r="L61"/>
  <c r="L99"/>
  <c r="L116"/>
  <c r="G41"/>
  <c r="L41"/>
  <c r="J41"/>
  <c r="I41"/>
  <c r="H41"/>
  <c r="F41"/>
  <c r="I22"/>
  <c r="L22"/>
  <c r="J22"/>
  <c r="H22"/>
  <c r="G22"/>
  <c r="F22"/>
  <c r="F191" l="1"/>
  <c r="L191"/>
  <c r="G191"/>
  <c r="H191"/>
  <c r="J191"/>
  <c r="I191"/>
</calcChain>
</file>

<file path=xl/sharedStrings.xml><?xml version="1.0" encoding="utf-8"?>
<sst xmlns="http://schemas.openxmlformats.org/spreadsheetml/2006/main" count="262" uniqueCount="74">
  <si>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</si>
  <si>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</si>
  <si>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</si>
  <si>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</si>
  <si>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</si>
  <si>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</si>
  <si>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</si>
  <si>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</si>
  <si>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</si>
  <si>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</si>
  <si>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</si>
  <si>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</si>
  <si>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</si>
  <si>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</si>
  <si>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</si>
  <si>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</si>
  <si>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</si>
  <si>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</si>
  <si>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</si>
  <si>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</si>
  <si>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</si>
  <si>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</si>
  <si>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</si>
  <si>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</si>
  <si>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</si>
  <si>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</si>
  <si>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</si>
  <si>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</si>
  <si>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</si>
  <si>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</si>
  <si>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</si>
  <si>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</si>
  <si>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</si>
  <si>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</si>
  <si>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</si>
  <si>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</si>
  <si>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</si>
  <si>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</si>
  <si>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</si>
  <si>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</si>
  <si>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Дьячихина О.Н.</t>
  </si>
  <si>
    <t>МКОУ Буерак-Поповская СКШ</t>
  </si>
  <si>
    <t>Суп картофельный с макаронными изделиями</t>
  </si>
  <si>
    <t>Плов</t>
  </si>
  <si>
    <t>Чай сладкий с лимоном</t>
  </si>
  <si>
    <t>Хлеб пшеничный</t>
  </si>
  <si>
    <t>Хлеб ржано-пшеничный</t>
  </si>
  <si>
    <t>Печенье</t>
  </si>
  <si>
    <t>Щи со свежей капустой</t>
  </si>
  <si>
    <t>Котлета мясная</t>
  </si>
  <si>
    <t>Макаронные изделия отварные</t>
  </si>
  <si>
    <t>Какао с молоком</t>
  </si>
  <si>
    <t>сладкое</t>
  </si>
  <si>
    <t>Соус томатный</t>
  </si>
  <si>
    <t>Квашеная капуста</t>
  </si>
  <si>
    <t>Суп картофельный с бобовыми</t>
  </si>
  <si>
    <t>Фрикадельки в соусе</t>
  </si>
  <si>
    <t>Гречка отварная</t>
  </si>
  <si>
    <t>Компот из сухофруктов</t>
  </si>
  <si>
    <t>Сыр Рыссийский</t>
  </si>
  <si>
    <t>Суп картофельный с рисом</t>
  </si>
  <si>
    <t>Гуляш из филе курицы</t>
  </si>
  <si>
    <t>Рыба тушеная</t>
  </si>
  <si>
    <t>Яблоко</t>
  </si>
  <si>
    <t>Жаркое по-домашнему</t>
  </si>
  <si>
    <t>Сок фруктовый</t>
  </si>
  <si>
    <t>Рис отварной</t>
  </si>
  <si>
    <t>Нарезка из свежих огурцов</t>
  </si>
  <si>
    <t>Тефтели паровые из говядины с рисом</t>
  </si>
  <si>
    <t>463/04</t>
  </si>
  <si>
    <t>Картофельное пюре</t>
  </si>
  <si>
    <t>хол.блюдо</t>
  </si>
  <si>
    <t>Яйцо вареное  куриное вкрутую</t>
  </si>
  <si>
    <t xml:space="preserve">Гречка отварная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</si>
</sst>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="90" zoomScaleNormal="90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27" sqref="E2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3"/>
      <c r="B14" s="15"/>
      <c r="C14" s="11"/>
      <c r="D14" s="7" t="s">
        <v>27</v>
      </c>
      <c r="E14" s="42" t="s">
        <v>42</v>
      </c>
      <c r="F14" s="43">
        <v>200</v>
      </c>
      <c r="G14" s="43">
        <v>2.3199999999999998</v>
      </c>
      <c r="H14" s="43">
        <v>1.83</v>
      </c>
      <c r="I14" s="43">
        <v>16.809999999999999</v>
      </c>
      <c r="J14" s="43">
        <v>93.11</v>
      </c>
      <c r="K14" s="44">
        <v>140</v>
      </c>
      <c r="L14" s="43">
        <v>8</v>
      </c>
    </row>
    <row r="15" spans="1:12" ht="15">
      <c r="A15" s="23"/>
      <c r="B15" s="15"/>
      <c r="C15" s="11"/>
      <c r="D15" s="7" t="s">
        <v>28</v>
      </c>
      <c r="E15" s="42" t="s">
        <v>43</v>
      </c>
      <c r="F15" s="43">
        <v>180</v>
      </c>
      <c r="G15" s="43">
        <v>11.4</v>
      </c>
      <c r="H15" s="43">
        <v>9.75</v>
      </c>
      <c r="I15" s="43">
        <v>27.15</v>
      </c>
      <c r="J15" s="43">
        <v>247.5</v>
      </c>
      <c r="K15" s="44">
        <v>492</v>
      </c>
      <c r="L15" s="43">
        <v>61.06</v>
      </c>
    </row>
    <row r="16" spans="1:12" ht="15">
      <c r="A16" s="23"/>
      <c r="B16" s="15"/>
      <c r="C16" s="11"/>
      <c r="D16" s="7" t="s">
        <v>30</v>
      </c>
      <c r="E16" s="42" t="s">
        <v>44</v>
      </c>
      <c r="F16" s="43">
        <v>200</v>
      </c>
      <c r="G16" s="43">
        <v>0.11</v>
      </c>
      <c r="H16" s="43">
        <v>0</v>
      </c>
      <c r="I16" s="43">
        <v>6.65</v>
      </c>
      <c r="J16" s="43">
        <v>60</v>
      </c>
      <c r="K16" s="44">
        <v>686</v>
      </c>
      <c r="L16" s="43">
        <v>4.5</v>
      </c>
    </row>
    <row r="17" spans="1:12" ht="15">
      <c r="A17" s="23"/>
      <c r="B17" s="15"/>
      <c r="C17" s="11"/>
      <c r="D17" s="7" t="s">
        <v>31</v>
      </c>
      <c r="E17" s="42" t="s">
        <v>45</v>
      </c>
      <c r="F17" s="43">
        <v>50</v>
      </c>
      <c r="G17" s="43">
        <v>3.08</v>
      </c>
      <c r="H17" s="43">
        <v>0.32</v>
      </c>
      <c r="I17" s="43">
        <v>19.8</v>
      </c>
      <c r="J17" s="43">
        <v>96.8</v>
      </c>
      <c r="K17" s="44"/>
      <c r="L17" s="43">
        <v>3.6</v>
      </c>
    </row>
    <row r="18" spans="1:12" ht="15">
      <c r="A18" s="23"/>
      <c r="B18" s="15"/>
      <c r="C18" s="11"/>
      <c r="D18" s="7" t="s">
        <v>32</v>
      </c>
      <c r="E18" s="42" t="s">
        <v>46</v>
      </c>
      <c r="F18" s="43">
        <v>30</v>
      </c>
      <c r="G18" s="43">
        <v>1.65</v>
      </c>
      <c r="H18" s="43">
        <v>0.3</v>
      </c>
      <c r="I18" s="43">
        <v>9.6</v>
      </c>
      <c r="J18" s="43">
        <v>57</v>
      </c>
      <c r="K18" s="44"/>
      <c r="L18" s="43">
        <v>2.27</v>
      </c>
    </row>
    <row r="19" spans="1:12" ht="15">
      <c r="A19" s="23"/>
      <c r="B19" s="15"/>
      <c r="C19" s="11"/>
      <c r="D19" s="6" t="s">
        <v>52</v>
      </c>
      <c r="E19" s="42" t="s">
        <v>47</v>
      </c>
      <c r="F19" s="43">
        <v>60</v>
      </c>
      <c r="G19" s="43">
        <v>1.84</v>
      </c>
      <c r="H19" s="43">
        <v>9.3800000000000008</v>
      </c>
      <c r="I19" s="43">
        <v>40.869999999999997</v>
      </c>
      <c r="J19" s="43">
        <v>229.94</v>
      </c>
      <c r="K19" s="44"/>
      <c r="L19" s="43">
        <v>25.89</v>
      </c>
    </row>
    <row r="20" spans="1:12" ht="1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4"/>
      <c r="B21" s="17"/>
      <c r="C21" s="8"/>
      <c r="D21" s="18" t="s">
        <v>33</v>
      </c>
      <c r="E21" s="9"/>
      <c r="F21" s="19">
        <f>SUM(F14:F20)</f>
        <v>720</v>
      </c>
      <c r="G21" s="19">
        <f>SUM(G14:G20)</f>
        <v>20.399999999999999</v>
      </c>
      <c r="H21" s="19">
        <f>SUM(H14:H20)</f>
        <v>21.580000000000002</v>
      </c>
      <c r="I21" s="19">
        <f>SUM(I14:I20)</f>
        <v>120.88</v>
      </c>
      <c r="J21" s="19">
        <f>SUM(J14:J20)</f>
        <v>784.35000000000014</v>
      </c>
      <c r="K21" s="25"/>
      <c r="L21" s="19">
        <f>SUM(L14:L20)</f>
        <v>105.32</v>
      </c>
    </row>
    <row r="22" spans="1:12" ht="15">
      <c r="A22" s="29">
        <f>A6</f>
        <v>1</v>
      </c>
      <c r="B22" s="30">
        <f>B6</f>
        <v>1</v>
      </c>
      <c r="C22" s="54" t="s">
        <v>4</v>
      </c>
      <c r="D22" s="55"/>
      <c r="E22" s="31"/>
      <c r="F22" s="32">
        <f>F13+F21</f>
        <v>720</v>
      </c>
      <c r="G22" s="32">
        <f>G13+G21</f>
        <v>20.399999999999999</v>
      </c>
      <c r="H22" s="32">
        <f>H13+H21</f>
        <v>21.580000000000002</v>
      </c>
      <c r="I22" s="32">
        <f>I13+I21</f>
        <v>120.88</v>
      </c>
      <c r="J22" s="32">
        <f>J13+J21</f>
        <v>784.35000000000014</v>
      </c>
      <c r="K22" s="32"/>
      <c r="L22" s="32">
        <f>L13+L21</f>
        <v>105.32</v>
      </c>
    </row>
    <row r="23" spans="1:12" ht="15">
      <c r="A23" s="14">
        <v>1</v>
      </c>
      <c r="B23" s="15">
        <v>2</v>
      </c>
      <c r="C23" s="22" t="s">
        <v>20</v>
      </c>
      <c r="D23" s="5" t="s">
        <v>21</v>
      </c>
      <c r="E23" s="39"/>
      <c r="F23" s="40"/>
      <c r="G23" s="40"/>
      <c r="H23" s="40"/>
      <c r="I23" s="40"/>
      <c r="J23" s="40"/>
      <c r="K23" s="41"/>
      <c r="L23" s="40"/>
    </row>
    <row r="24" spans="1:12" ht="15">
      <c r="A24" s="14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>
      <c r="A25" s="14"/>
      <c r="B25" s="15"/>
      <c r="C25" s="11"/>
      <c r="D25" s="7" t="s">
        <v>22</v>
      </c>
      <c r="E25" s="42"/>
      <c r="F25" s="43"/>
      <c r="G25" s="43"/>
      <c r="H25" s="43"/>
      <c r="I25" s="43"/>
      <c r="J25" s="43"/>
      <c r="K25" s="44"/>
      <c r="L25" s="43"/>
    </row>
    <row r="26" spans="1:12" ht="15">
      <c r="A26" s="14"/>
      <c r="B26" s="15"/>
      <c r="C26" s="11"/>
      <c r="D26" s="7" t="s">
        <v>23</v>
      </c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24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6"/>
      <c r="B30" s="17"/>
      <c r="C30" s="8"/>
      <c r="D30" s="18" t="s">
        <v>33</v>
      </c>
      <c r="E30" s="9"/>
      <c r="F30" s="19">
        <f>SUM(F23:F29)</f>
        <v>0</v>
      </c>
      <c r="G30" s="19">
        <f t="shared" ref="G30" si="2">SUM(G23:G29)</f>
        <v>0</v>
      </c>
      <c r="H30" s="19">
        <f t="shared" ref="H30" si="3">SUM(H23:H29)</f>
        <v>0</v>
      </c>
      <c r="I30" s="19">
        <f t="shared" ref="I30" si="4">SUM(I23:I29)</f>
        <v>0</v>
      </c>
      <c r="J30" s="19">
        <f t="shared" ref="J30:L30" si="5">SUM(J23:J29)</f>
        <v>0</v>
      </c>
      <c r="K30" s="25"/>
      <c r="L30" s="19">
        <f t="shared" si="5"/>
        <v>0</v>
      </c>
    </row>
    <row r="31" spans="1:12" ht="15">
      <c r="A31" s="14"/>
      <c r="B31" s="15"/>
      <c r="C31" s="11"/>
      <c r="D31" s="7" t="s">
        <v>27</v>
      </c>
      <c r="E31" s="42" t="s">
        <v>48</v>
      </c>
      <c r="F31" s="43">
        <v>200</v>
      </c>
      <c r="G31" s="43">
        <v>1.6</v>
      </c>
      <c r="H31" s="43">
        <v>3.44</v>
      </c>
      <c r="I31" s="43">
        <v>8</v>
      </c>
      <c r="J31" s="43">
        <v>70.400000000000006</v>
      </c>
      <c r="K31" s="44">
        <v>124</v>
      </c>
      <c r="L31" s="43">
        <v>8.5</v>
      </c>
    </row>
    <row r="32" spans="1:12" ht="15">
      <c r="A32" s="14"/>
      <c r="B32" s="15"/>
      <c r="C32" s="11"/>
      <c r="D32" s="7" t="s">
        <v>28</v>
      </c>
      <c r="E32" s="42" t="s">
        <v>49</v>
      </c>
      <c r="F32" s="43">
        <v>90</v>
      </c>
      <c r="G32" s="43">
        <v>15.9</v>
      </c>
      <c r="H32" s="43">
        <v>14.4</v>
      </c>
      <c r="I32" s="43">
        <v>16</v>
      </c>
      <c r="J32" s="43">
        <v>261</v>
      </c>
      <c r="K32" s="44">
        <v>451</v>
      </c>
      <c r="L32" s="43">
        <v>38.9</v>
      </c>
    </row>
    <row r="33" spans="1:12" ht="15">
      <c r="A33" s="14"/>
      <c r="B33" s="15"/>
      <c r="C33" s="11"/>
      <c r="D33" s="7" t="s">
        <v>29</v>
      </c>
      <c r="E33" s="42" t="s">
        <v>50</v>
      </c>
      <c r="F33" s="43">
        <v>150</v>
      </c>
      <c r="G33" s="43">
        <v>2.89</v>
      </c>
      <c r="H33" s="43">
        <v>9.15</v>
      </c>
      <c r="I33" s="43">
        <v>34.200000000000003</v>
      </c>
      <c r="J33" s="43">
        <v>244.5</v>
      </c>
      <c r="K33" s="44">
        <v>516</v>
      </c>
      <c r="L33" s="43">
        <v>6</v>
      </c>
    </row>
    <row r="34" spans="1:12" ht="15">
      <c r="A34" s="14"/>
      <c r="B34" s="15"/>
      <c r="C34" s="11"/>
      <c r="D34" s="7" t="s">
        <v>30</v>
      </c>
      <c r="E34" s="42" t="s">
        <v>51</v>
      </c>
      <c r="F34" s="43">
        <v>200</v>
      </c>
      <c r="G34" s="43">
        <v>4.9000000000000004</v>
      </c>
      <c r="H34" s="43">
        <v>5</v>
      </c>
      <c r="I34" s="43">
        <v>32.5</v>
      </c>
      <c r="J34" s="43">
        <v>190</v>
      </c>
      <c r="K34" s="44">
        <v>693</v>
      </c>
      <c r="L34" s="43">
        <v>15.93</v>
      </c>
    </row>
    <row r="35" spans="1:12" ht="15">
      <c r="A35" s="14"/>
      <c r="B35" s="15"/>
      <c r="C35" s="11"/>
      <c r="D35" s="7" t="s">
        <v>31</v>
      </c>
      <c r="E35" s="42" t="s">
        <v>45</v>
      </c>
      <c r="F35" s="43">
        <v>50</v>
      </c>
      <c r="G35" s="43">
        <v>3.08</v>
      </c>
      <c r="H35" s="43">
        <v>0.32</v>
      </c>
      <c r="I35" s="43">
        <v>19.8</v>
      </c>
      <c r="J35" s="43">
        <v>96.8</v>
      </c>
      <c r="K35" s="44"/>
      <c r="L35" s="43">
        <v>3.6</v>
      </c>
    </row>
    <row r="36" spans="1:12" ht="15">
      <c r="A36" s="14"/>
      <c r="B36" s="15"/>
      <c r="C36" s="11"/>
      <c r="D36" s="7" t="s">
        <v>32</v>
      </c>
      <c r="E36" s="42" t="s">
        <v>46</v>
      </c>
      <c r="F36" s="43">
        <v>30</v>
      </c>
      <c r="G36" s="43">
        <v>1.65</v>
      </c>
      <c r="H36" s="43">
        <v>0.3</v>
      </c>
      <c r="I36" s="43">
        <v>9.6</v>
      </c>
      <c r="J36" s="43">
        <v>57</v>
      </c>
      <c r="K36" s="44"/>
      <c r="L36" s="43">
        <v>2.27</v>
      </c>
    </row>
    <row r="37" spans="1:12" ht="15">
      <c r="A37" s="14"/>
      <c r="B37" s="15"/>
      <c r="C37" s="11"/>
      <c r="D37" s="6" t="s">
        <v>26</v>
      </c>
      <c r="E37" s="42" t="s">
        <v>53</v>
      </c>
      <c r="F37" s="43">
        <v>30</v>
      </c>
      <c r="G37" s="43">
        <v>1.43</v>
      </c>
      <c r="H37" s="43">
        <v>2.64</v>
      </c>
      <c r="I37" s="43">
        <v>4.62</v>
      </c>
      <c r="J37" s="43">
        <v>48.4</v>
      </c>
      <c r="K37" s="44">
        <v>587</v>
      </c>
      <c r="L37" s="43">
        <v>4.2300000000000004</v>
      </c>
    </row>
    <row r="38" spans="1:12" ht="15">
      <c r="A38" s="14"/>
      <c r="B38" s="15"/>
      <c r="C38" s="11"/>
      <c r="D38" s="6" t="s">
        <v>52</v>
      </c>
      <c r="E38" s="42" t="s">
        <v>47</v>
      </c>
      <c r="F38" s="43">
        <v>60</v>
      </c>
      <c r="G38" s="43">
        <v>1.84</v>
      </c>
      <c r="H38" s="43">
        <v>9.3800000000000008</v>
      </c>
      <c r="I38" s="43">
        <v>40.869999999999997</v>
      </c>
      <c r="J38" s="43">
        <v>229.94</v>
      </c>
      <c r="K38" s="44"/>
      <c r="L38" s="43">
        <v>25.89</v>
      </c>
    </row>
    <row r="39" spans="1:12" ht="1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6"/>
      <c r="B40" s="17"/>
      <c r="C40" s="8"/>
      <c r="D40" s="18" t="s">
        <v>33</v>
      </c>
      <c r="E40" s="9"/>
      <c r="F40" s="19">
        <f>SUM(F31:F39)</f>
        <v>810</v>
      </c>
      <c r="G40" s="19">
        <f>SUM(G31:G39)</f>
        <v>33.29</v>
      </c>
      <c r="H40" s="19">
        <f>SUM(H31:H39)</f>
        <v>44.63</v>
      </c>
      <c r="I40" s="19">
        <f>SUM(I31:I39)</f>
        <v>165.59</v>
      </c>
      <c r="J40" s="19">
        <f>SUM(J31:J39)</f>
        <v>1198.04</v>
      </c>
      <c r="K40" s="25"/>
      <c r="L40" s="19">
        <f>SUM(L31:L39)</f>
        <v>105.32</v>
      </c>
    </row>
    <row r="41" spans="1:12" ht="15.75" customHeight="1">
      <c r="A41" s="33">
        <f>A23</f>
        <v>1</v>
      </c>
      <c r="B41" s="33">
        <f>B23</f>
        <v>2</v>
      </c>
      <c r="C41" s="54" t="s">
        <v>4</v>
      </c>
      <c r="D41" s="55"/>
      <c r="E41" s="31"/>
      <c r="F41" s="32">
        <f>F30+F40</f>
        <v>810</v>
      </c>
      <c r="G41" s="32">
        <f>G30+G40</f>
        <v>33.29</v>
      </c>
      <c r="H41" s="32">
        <f>H30+H40</f>
        <v>44.63</v>
      </c>
      <c r="I41" s="32">
        <f>I30+I40</f>
        <v>165.59</v>
      </c>
      <c r="J41" s="32">
        <f>J30+J40</f>
        <v>1198.04</v>
      </c>
      <c r="K41" s="32"/>
      <c r="L41" s="32">
        <f>L30+L40</f>
        <v>105.32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39"/>
      <c r="F42" s="40"/>
      <c r="G42" s="40"/>
      <c r="H42" s="40"/>
      <c r="I42" s="40"/>
      <c r="J42" s="40"/>
      <c r="K42" s="41"/>
      <c r="L42" s="40"/>
    </row>
    <row r="43" spans="1:12" ht="15">
      <c r="A43" s="23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23"/>
      <c r="B44" s="15"/>
      <c r="C44" s="11"/>
      <c r="D44" s="7" t="s">
        <v>22</v>
      </c>
      <c r="E44" s="42"/>
      <c r="F44" s="43"/>
      <c r="G44" s="43"/>
      <c r="H44" s="43"/>
      <c r="I44" s="43"/>
      <c r="J44" s="43"/>
      <c r="K44" s="44"/>
      <c r="L44" s="43"/>
    </row>
    <row r="45" spans="1:12" ht="15">
      <c r="A45" s="23"/>
      <c r="B45" s="15"/>
      <c r="C45" s="11"/>
      <c r="D45" s="7" t="s">
        <v>23</v>
      </c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24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33</v>
      </c>
      <c r="E49" s="9"/>
      <c r="F49" s="19">
        <f>SUM(F42:F48)</f>
        <v>0</v>
      </c>
      <c r="G49" s="19">
        <f t="shared" ref="G49" si="6">SUM(G42:G48)</f>
        <v>0</v>
      </c>
      <c r="H49" s="19">
        <f t="shared" ref="H49" si="7">SUM(H42:H48)</f>
        <v>0</v>
      </c>
      <c r="I49" s="19">
        <f t="shared" ref="I49" si="8">SUM(I42:I48)</f>
        <v>0</v>
      </c>
      <c r="J49" s="19">
        <f t="shared" ref="J49:L49" si="9">SUM(J42:J48)</f>
        <v>0</v>
      </c>
      <c r="K49" s="25"/>
      <c r="L49" s="19">
        <f t="shared" si="9"/>
        <v>0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2" t="s">
        <v>54</v>
      </c>
      <c r="F50" s="43">
        <v>60</v>
      </c>
      <c r="G50" s="43">
        <v>1.8</v>
      </c>
      <c r="H50" s="43">
        <v>0.1</v>
      </c>
      <c r="I50" s="43">
        <v>4.4000000000000004</v>
      </c>
      <c r="J50" s="43">
        <v>11.4</v>
      </c>
      <c r="K50" s="44">
        <v>16</v>
      </c>
      <c r="L50" s="43">
        <v>5.52</v>
      </c>
    </row>
    <row r="51" spans="1:12" ht="15">
      <c r="A51" s="23"/>
      <c r="B51" s="15"/>
      <c r="C51" s="11"/>
      <c r="D51" s="7" t="s">
        <v>27</v>
      </c>
      <c r="E51" s="42" t="s">
        <v>55</v>
      </c>
      <c r="F51" s="43">
        <v>200</v>
      </c>
      <c r="G51" s="43">
        <v>5.72</v>
      </c>
      <c r="H51" s="43">
        <v>0.48</v>
      </c>
      <c r="I51" s="43">
        <v>16.12</v>
      </c>
      <c r="J51" s="43">
        <v>104.88</v>
      </c>
      <c r="K51" s="44">
        <v>139</v>
      </c>
      <c r="L51" s="43">
        <v>9</v>
      </c>
    </row>
    <row r="52" spans="1:12" ht="15">
      <c r="A52" s="23"/>
      <c r="B52" s="15"/>
      <c r="C52" s="11"/>
      <c r="D52" s="7" t="s">
        <v>28</v>
      </c>
      <c r="E52" s="42" t="s">
        <v>56</v>
      </c>
      <c r="F52" s="43">
        <v>90</v>
      </c>
      <c r="G52" s="43">
        <v>15</v>
      </c>
      <c r="H52" s="43">
        <v>14.2</v>
      </c>
      <c r="I52" s="43">
        <v>14.4</v>
      </c>
      <c r="J52" s="43">
        <v>240</v>
      </c>
      <c r="K52" s="44">
        <v>469</v>
      </c>
      <c r="L52" s="43">
        <v>37.42</v>
      </c>
    </row>
    <row r="53" spans="1:12" ht="15">
      <c r="A53" s="23"/>
      <c r="B53" s="15"/>
      <c r="C53" s="11"/>
      <c r="D53" s="7" t="s">
        <v>29</v>
      </c>
      <c r="E53" s="42" t="s">
        <v>57</v>
      </c>
      <c r="F53" s="43">
        <v>150</v>
      </c>
      <c r="G53" s="43">
        <v>5.7</v>
      </c>
      <c r="H53" s="43">
        <v>4.82</v>
      </c>
      <c r="I53" s="43">
        <v>27.45</v>
      </c>
      <c r="J53" s="43">
        <v>158.96</v>
      </c>
      <c r="K53" s="44">
        <v>297</v>
      </c>
      <c r="L53" s="43">
        <v>9</v>
      </c>
    </row>
    <row r="54" spans="1:12" ht="15">
      <c r="A54" s="23"/>
      <c r="B54" s="15"/>
      <c r="C54" s="11"/>
      <c r="D54" s="7" t="s">
        <v>30</v>
      </c>
      <c r="E54" s="42" t="s">
        <v>58</v>
      </c>
      <c r="F54" s="43">
        <v>200</v>
      </c>
      <c r="G54" s="43">
        <v>1.04</v>
      </c>
      <c r="H54" s="43">
        <v>0</v>
      </c>
      <c r="I54" s="43">
        <v>26.96</v>
      </c>
      <c r="J54" s="43">
        <v>107.44</v>
      </c>
      <c r="K54" s="44">
        <v>639</v>
      </c>
      <c r="L54" s="43">
        <v>5</v>
      </c>
    </row>
    <row r="55" spans="1:12" ht="15">
      <c r="A55" s="23"/>
      <c r="B55" s="15"/>
      <c r="C55" s="11"/>
      <c r="D55" s="7" t="s">
        <v>31</v>
      </c>
      <c r="E55" s="42" t="s">
        <v>45</v>
      </c>
      <c r="F55" s="43">
        <v>50</v>
      </c>
      <c r="G55" s="43">
        <v>3.08</v>
      </c>
      <c r="H55" s="43">
        <v>0.32</v>
      </c>
      <c r="I55" s="43">
        <v>19.8</v>
      </c>
      <c r="J55" s="43">
        <v>96.8</v>
      </c>
      <c r="K55" s="44"/>
      <c r="L55" s="43">
        <v>3.6</v>
      </c>
    </row>
    <row r="56" spans="1:12" ht="15">
      <c r="A56" s="23"/>
      <c r="B56" s="15"/>
      <c r="C56" s="11"/>
      <c r="D56" s="7" t="s">
        <v>32</v>
      </c>
      <c r="E56" s="42" t="s">
        <v>46</v>
      </c>
      <c r="F56" s="43">
        <v>30</v>
      </c>
      <c r="G56" s="43">
        <v>1.65</v>
      </c>
      <c r="H56" s="43">
        <v>0.3</v>
      </c>
      <c r="I56" s="43">
        <v>9.6</v>
      </c>
      <c r="J56" s="43">
        <v>57</v>
      </c>
      <c r="K56" s="44"/>
      <c r="L56" s="43">
        <v>2.27</v>
      </c>
    </row>
    <row r="57" spans="1:12" ht="15">
      <c r="A57" s="23"/>
      <c r="B57" s="15"/>
      <c r="C57" s="11"/>
      <c r="D57" s="6" t="s">
        <v>71</v>
      </c>
      <c r="E57" s="42" t="s">
        <v>59</v>
      </c>
      <c r="F57" s="43">
        <v>10</v>
      </c>
      <c r="G57" s="43">
        <v>2.6</v>
      </c>
      <c r="H57" s="43">
        <v>2.68</v>
      </c>
      <c r="I57" s="43">
        <v>0</v>
      </c>
      <c r="J57" s="43">
        <v>35.200000000000003</v>
      </c>
      <c r="K57" s="44"/>
      <c r="L57" s="43">
        <v>7.62</v>
      </c>
    </row>
    <row r="58" spans="1:12" ht="15">
      <c r="A58" s="23"/>
      <c r="B58" s="15"/>
      <c r="C58" s="11"/>
      <c r="D58" s="6" t="s">
        <v>52</v>
      </c>
      <c r="E58" s="42" t="s">
        <v>47</v>
      </c>
      <c r="F58" s="43">
        <v>60</v>
      </c>
      <c r="G58" s="43">
        <v>1.84</v>
      </c>
      <c r="H58" s="43">
        <v>9.3800000000000008</v>
      </c>
      <c r="I58" s="43">
        <v>40.869999999999997</v>
      </c>
      <c r="J58" s="43">
        <v>229.94</v>
      </c>
      <c r="K58" s="44"/>
      <c r="L58" s="43">
        <v>25.89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4"/>
      <c r="B60" s="17"/>
      <c r="C60" s="8"/>
      <c r="D60" s="18" t="s">
        <v>33</v>
      </c>
      <c r="E60" s="9"/>
      <c r="F60" s="19">
        <f>SUM(F50:F59)</f>
        <v>850</v>
      </c>
      <c r="G60" s="19">
        <f>SUM(G50:G59)</f>
        <v>38.43</v>
      </c>
      <c r="H60" s="19">
        <f>SUM(H50:H59)</f>
        <v>32.28</v>
      </c>
      <c r="I60" s="19">
        <f>SUM(I50:I59)</f>
        <v>159.6</v>
      </c>
      <c r="J60" s="19">
        <f>SUM(J50:J59)</f>
        <v>1041.6200000000001</v>
      </c>
      <c r="K60" s="25"/>
      <c r="L60" s="19">
        <f>SUM(L50:L59)</f>
        <v>105.32</v>
      </c>
    </row>
    <row r="61" spans="1:12" ht="15.75" customHeight="1">
      <c r="A61" s="29">
        <f>A42</f>
        <v>1</v>
      </c>
      <c r="B61" s="30">
        <f>B42</f>
        <v>3</v>
      </c>
      <c r="C61" s="54" t="s">
        <v>4</v>
      </c>
      <c r="D61" s="55"/>
      <c r="E61" s="31"/>
      <c r="F61" s="32">
        <f>F49+F60</f>
        <v>850</v>
      </c>
      <c r="G61" s="32">
        <f>G49+G60</f>
        <v>38.43</v>
      </c>
      <c r="H61" s="32">
        <f>H49+H60</f>
        <v>32.28</v>
      </c>
      <c r="I61" s="32">
        <f>I49+I60</f>
        <v>159.6</v>
      </c>
      <c r="J61" s="32">
        <f>J49+J60</f>
        <v>1041.6200000000001</v>
      </c>
      <c r="K61" s="32"/>
      <c r="L61" s="32">
        <f>L49+L60</f>
        <v>105.32</v>
      </c>
    </row>
    <row r="62" spans="1:12" ht="15">
      <c r="A62" s="20">
        <v>1</v>
      </c>
      <c r="B62" s="21">
        <v>4</v>
      </c>
      <c r="C62" s="22" t="s">
        <v>20</v>
      </c>
      <c r="D62" s="5" t="s">
        <v>21</v>
      </c>
      <c r="E62" s="39"/>
      <c r="F62" s="40"/>
      <c r="G62" s="40"/>
      <c r="H62" s="40"/>
      <c r="I62" s="40"/>
      <c r="J62" s="40"/>
      <c r="K62" s="41"/>
      <c r="L62" s="40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3"/>
      <c r="B64" s="15"/>
      <c r="C64" s="11"/>
      <c r="D64" s="7" t="s">
        <v>22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23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24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4"/>
      <c r="B69" s="17"/>
      <c r="C69" s="8"/>
      <c r="D69" s="18" t="s">
        <v>33</v>
      </c>
      <c r="E69" s="9"/>
      <c r="F69" s="19">
        <f>SUM(F62:F68)</f>
        <v>0</v>
      </c>
      <c r="G69" s="19">
        <f t="shared" ref="G69" si="10">SUM(G62:G68)</f>
        <v>0</v>
      </c>
      <c r="H69" s="19">
        <f t="shared" ref="H69" si="11">SUM(H62:H68)</f>
        <v>0</v>
      </c>
      <c r="I69" s="19">
        <f t="shared" ref="I69" si="12">SUM(I62:I68)</f>
        <v>0</v>
      </c>
      <c r="J69" s="19">
        <f t="shared" ref="J69:L69" si="13">SUM(J62:J68)</f>
        <v>0</v>
      </c>
      <c r="K69" s="25"/>
      <c r="L69" s="19">
        <f t="shared" si="13"/>
        <v>0</v>
      </c>
    </row>
    <row r="70" spans="1:12" ht="15">
      <c r="A70" s="23"/>
      <c r="B70" s="15"/>
      <c r="C70" s="11"/>
      <c r="D70" s="7" t="s">
        <v>27</v>
      </c>
      <c r="E70" s="42" t="s">
        <v>60</v>
      </c>
      <c r="F70" s="43">
        <v>200</v>
      </c>
      <c r="G70" s="43">
        <v>1.39</v>
      </c>
      <c r="H70" s="43">
        <v>0.21</v>
      </c>
      <c r="I70" s="43">
        <v>5.81</v>
      </c>
      <c r="J70" s="43">
        <v>81</v>
      </c>
      <c r="K70" s="44">
        <v>138</v>
      </c>
      <c r="L70" s="43">
        <v>7</v>
      </c>
    </row>
    <row r="71" spans="1:12" ht="15">
      <c r="A71" s="23"/>
      <c r="B71" s="15"/>
      <c r="C71" s="11"/>
      <c r="D71" s="7" t="s">
        <v>28</v>
      </c>
      <c r="E71" s="42" t="s">
        <v>61</v>
      </c>
      <c r="F71" s="43">
        <v>90</v>
      </c>
      <c r="G71" s="43">
        <v>11.84</v>
      </c>
      <c r="H71" s="43">
        <v>8.48</v>
      </c>
      <c r="I71" s="43">
        <v>2.44</v>
      </c>
      <c r="J71" s="43">
        <v>132.81</v>
      </c>
      <c r="K71" s="44">
        <v>437</v>
      </c>
      <c r="L71" s="43">
        <v>56.06</v>
      </c>
    </row>
    <row r="72" spans="1:12" ht="15">
      <c r="A72" s="23"/>
      <c r="B72" s="15"/>
      <c r="C72" s="11"/>
      <c r="D72" s="7" t="s">
        <v>29</v>
      </c>
      <c r="E72" s="42" t="s">
        <v>50</v>
      </c>
      <c r="F72" s="43">
        <v>150</v>
      </c>
      <c r="G72" s="43">
        <v>2.89</v>
      </c>
      <c r="H72" s="43">
        <v>9.15</v>
      </c>
      <c r="I72" s="43">
        <v>34.200000000000003</v>
      </c>
      <c r="J72" s="43">
        <v>244.5</v>
      </c>
      <c r="K72" s="44">
        <v>516</v>
      </c>
      <c r="L72" s="43">
        <v>6</v>
      </c>
    </row>
    <row r="73" spans="1:12" ht="15">
      <c r="A73" s="23"/>
      <c r="B73" s="15"/>
      <c r="C73" s="11"/>
      <c r="D73" s="7" t="s">
        <v>30</v>
      </c>
      <c r="E73" s="42" t="s">
        <v>44</v>
      </c>
      <c r="F73" s="43">
        <v>200</v>
      </c>
      <c r="G73" s="43">
        <v>0.11</v>
      </c>
      <c r="H73" s="43">
        <v>0</v>
      </c>
      <c r="I73" s="43">
        <v>6.65</v>
      </c>
      <c r="J73" s="43">
        <v>60</v>
      </c>
      <c r="K73" s="44">
        <v>686</v>
      </c>
      <c r="L73" s="43">
        <v>4.5</v>
      </c>
    </row>
    <row r="74" spans="1:12" ht="15">
      <c r="A74" s="23"/>
      <c r="B74" s="15"/>
      <c r="C74" s="11"/>
      <c r="D74" s="7" t="s">
        <v>31</v>
      </c>
      <c r="E74" s="42" t="s">
        <v>45</v>
      </c>
      <c r="F74" s="43">
        <v>50</v>
      </c>
      <c r="G74" s="43">
        <v>3.08</v>
      </c>
      <c r="H74" s="43">
        <v>0.32</v>
      </c>
      <c r="I74" s="43">
        <v>19.8</v>
      </c>
      <c r="J74" s="43">
        <v>96.8</v>
      </c>
      <c r="K74" s="44"/>
      <c r="L74" s="43">
        <v>3.6</v>
      </c>
    </row>
    <row r="75" spans="1:12" ht="15">
      <c r="A75" s="23"/>
      <c r="B75" s="15"/>
      <c r="C75" s="11"/>
      <c r="D75" s="7" t="s">
        <v>32</v>
      </c>
      <c r="E75" s="42" t="s">
        <v>46</v>
      </c>
      <c r="F75" s="43">
        <v>30</v>
      </c>
      <c r="G75" s="43">
        <v>1.65</v>
      </c>
      <c r="H75" s="43">
        <v>0.3</v>
      </c>
      <c r="I75" s="43">
        <v>9.6</v>
      </c>
      <c r="J75" s="43">
        <v>57</v>
      </c>
      <c r="K75" s="44"/>
      <c r="L75" s="43">
        <v>2.27</v>
      </c>
    </row>
    <row r="76" spans="1:12" ht="15">
      <c r="A76" s="23"/>
      <c r="B76" s="15"/>
      <c r="C76" s="11"/>
      <c r="D76" s="6" t="s">
        <v>52</v>
      </c>
      <c r="E76" s="42" t="s">
        <v>47</v>
      </c>
      <c r="F76" s="43">
        <v>60</v>
      </c>
      <c r="G76" s="43">
        <v>1.84</v>
      </c>
      <c r="H76" s="43">
        <v>9.3800000000000008</v>
      </c>
      <c r="I76" s="43">
        <v>40.869999999999997</v>
      </c>
      <c r="J76" s="43">
        <v>229.94</v>
      </c>
      <c r="K76" s="44"/>
      <c r="L76" s="43">
        <v>25.89</v>
      </c>
    </row>
    <row r="77" spans="1:12" ht="1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4"/>
      <c r="B78" s="17"/>
      <c r="C78" s="8"/>
      <c r="D78" s="18" t="s">
        <v>33</v>
      </c>
      <c r="E78" s="9"/>
      <c r="F78" s="19">
        <f>SUM(F70:F77)</f>
        <v>780</v>
      </c>
      <c r="G78" s="19">
        <f>SUM(G70:G77)</f>
        <v>22.8</v>
      </c>
      <c r="H78" s="19">
        <f>SUM(H70:H77)</f>
        <v>27.840000000000003</v>
      </c>
      <c r="I78" s="19">
        <f>SUM(I70:I77)</f>
        <v>119.37</v>
      </c>
      <c r="J78" s="19">
        <f>SUM(J70:J77)</f>
        <v>902.05</v>
      </c>
      <c r="K78" s="25"/>
      <c r="L78" s="19">
        <f>SUM(L70:L77)</f>
        <v>105.32</v>
      </c>
    </row>
    <row r="79" spans="1:12" ht="15.75" customHeight="1">
      <c r="A79" s="29">
        <f>A62</f>
        <v>1</v>
      </c>
      <c r="B79" s="30">
        <f>B62</f>
        <v>4</v>
      </c>
      <c r="C79" s="54" t="s">
        <v>4</v>
      </c>
      <c r="D79" s="55"/>
      <c r="E79" s="31"/>
      <c r="F79" s="32">
        <f>F69+F78</f>
        <v>780</v>
      </c>
      <c r="G79" s="32">
        <f>G69+G78</f>
        <v>22.8</v>
      </c>
      <c r="H79" s="32">
        <f>H69+H78</f>
        <v>27.840000000000003</v>
      </c>
      <c r="I79" s="32">
        <f>I69+I78</f>
        <v>119.37</v>
      </c>
      <c r="J79" s="32">
        <f>J69+J78</f>
        <v>902.05</v>
      </c>
      <c r="K79" s="32"/>
      <c r="L79" s="32">
        <f>L69+L78</f>
        <v>105.32</v>
      </c>
    </row>
    <row r="80" spans="1:12" ht="15">
      <c r="A80" s="20">
        <v>1</v>
      </c>
      <c r="B80" s="21">
        <v>5</v>
      </c>
      <c r="C80" s="22" t="s">
        <v>20</v>
      </c>
      <c r="D80" s="5" t="s">
        <v>21</v>
      </c>
      <c r="E80" s="39"/>
      <c r="F80" s="40"/>
      <c r="G80" s="40"/>
      <c r="H80" s="40"/>
      <c r="I80" s="40"/>
      <c r="J80" s="40"/>
      <c r="K80" s="41"/>
      <c r="L80" s="40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3"/>
      <c r="B82" s="15"/>
      <c r="C82" s="11"/>
      <c r="D82" s="7" t="s">
        <v>22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7" t="s">
        <v>23</v>
      </c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24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33</v>
      </c>
      <c r="E87" s="9"/>
      <c r="F87" s="19">
        <f>SUM(F80:F86)</f>
        <v>0</v>
      </c>
      <c r="G87" s="19">
        <f t="shared" ref="G87" si="14">SUM(G80:G86)</f>
        <v>0</v>
      </c>
      <c r="H87" s="19">
        <f t="shared" ref="H87" si="15">SUM(H80:H86)</f>
        <v>0</v>
      </c>
      <c r="I87" s="19">
        <f t="shared" ref="I87" si="16">SUM(I80:I86)</f>
        <v>0</v>
      </c>
      <c r="J87" s="19">
        <f t="shared" ref="J87:L87" si="17">SUM(J80:J86)</f>
        <v>0</v>
      </c>
      <c r="K87" s="25"/>
      <c r="L87" s="19">
        <f t="shared" si="17"/>
        <v>0</v>
      </c>
    </row>
    <row r="88" spans="1:12" ht="15">
      <c r="A88" s="26">
        <f>A80</f>
        <v>1</v>
      </c>
      <c r="B88" s="13">
        <f>B80</f>
        <v>5</v>
      </c>
      <c r="C88" s="10" t="s">
        <v>25</v>
      </c>
      <c r="D88" s="7" t="s">
        <v>26</v>
      </c>
      <c r="E88" s="42" t="s">
        <v>54</v>
      </c>
      <c r="F88" s="43">
        <v>60</v>
      </c>
      <c r="G88" s="43">
        <v>1.8</v>
      </c>
      <c r="H88" s="43">
        <v>0.1</v>
      </c>
      <c r="I88" s="43">
        <v>4.4000000000000004</v>
      </c>
      <c r="J88" s="43">
        <v>11.4</v>
      </c>
      <c r="K88" s="44">
        <v>16</v>
      </c>
      <c r="L88" s="43">
        <v>5.52</v>
      </c>
    </row>
    <row r="89" spans="1:12" ht="15">
      <c r="A89" s="23"/>
      <c r="B89" s="15"/>
      <c r="C89" s="11"/>
      <c r="D89" s="7" t="s">
        <v>27</v>
      </c>
      <c r="E89" s="42" t="s">
        <v>55</v>
      </c>
      <c r="F89" s="43">
        <v>200</v>
      </c>
      <c r="G89" s="43">
        <v>5.72</v>
      </c>
      <c r="H89" s="43">
        <v>0.48</v>
      </c>
      <c r="I89" s="43">
        <v>16.12</v>
      </c>
      <c r="J89" s="43">
        <v>104.88</v>
      </c>
      <c r="K89" s="44">
        <v>139</v>
      </c>
      <c r="L89" s="43">
        <v>9</v>
      </c>
    </row>
    <row r="90" spans="1:12" ht="15">
      <c r="A90" s="23"/>
      <c r="B90" s="15"/>
      <c r="C90" s="11"/>
      <c r="D90" s="7" t="s">
        <v>28</v>
      </c>
      <c r="E90" s="42" t="s">
        <v>62</v>
      </c>
      <c r="F90" s="43">
        <v>90</v>
      </c>
      <c r="G90" s="43">
        <v>8.58</v>
      </c>
      <c r="H90" s="43">
        <v>4.47</v>
      </c>
      <c r="I90" s="43">
        <v>3.97</v>
      </c>
      <c r="J90" s="43">
        <v>90.36</v>
      </c>
      <c r="K90" s="44">
        <v>374</v>
      </c>
      <c r="L90" s="43">
        <v>31.44</v>
      </c>
    </row>
    <row r="91" spans="1:12" ht="15">
      <c r="A91" s="23"/>
      <c r="B91" s="15"/>
      <c r="C91" s="11"/>
      <c r="D91" s="7" t="s">
        <v>29</v>
      </c>
      <c r="E91" s="42" t="s">
        <v>70</v>
      </c>
      <c r="F91" s="43">
        <v>150</v>
      </c>
      <c r="G91" s="43">
        <v>3.25</v>
      </c>
      <c r="H91" s="43">
        <v>4.68</v>
      </c>
      <c r="I91" s="43">
        <v>8.0399999999999991</v>
      </c>
      <c r="J91" s="43">
        <v>123.9</v>
      </c>
      <c r="K91" s="44">
        <v>520</v>
      </c>
      <c r="L91" s="43">
        <v>13.8</v>
      </c>
    </row>
    <row r="92" spans="1:12" ht="15">
      <c r="A92" s="23"/>
      <c r="B92" s="15"/>
      <c r="C92" s="11"/>
      <c r="D92" s="7" t="s">
        <v>30</v>
      </c>
      <c r="E92" s="42" t="s">
        <v>44</v>
      </c>
      <c r="F92" s="43">
        <v>200</v>
      </c>
      <c r="G92" s="43">
        <v>0.11</v>
      </c>
      <c r="H92" s="43">
        <v>0</v>
      </c>
      <c r="I92" s="43">
        <v>6.65</v>
      </c>
      <c r="J92" s="43">
        <v>60</v>
      </c>
      <c r="K92" s="44">
        <v>686</v>
      </c>
      <c r="L92" s="43">
        <v>4.5</v>
      </c>
    </row>
    <row r="93" spans="1:12" ht="15">
      <c r="A93" s="23"/>
      <c r="B93" s="15"/>
      <c r="C93" s="11"/>
      <c r="D93" s="7" t="s">
        <v>31</v>
      </c>
      <c r="E93" s="42" t="s">
        <v>45</v>
      </c>
      <c r="F93" s="43">
        <v>50</v>
      </c>
      <c r="G93" s="43">
        <v>3.08</v>
      </c>
      <c r="H93" s="43">
        <v>0.32</v>
      </c>
      <c r="I93" s="43">
        <v>19.8</v>
      </c>
      <c r="J93" s="43">
        <v>96.8</v>
      </c>
      <c r="K93" s="44"/>
      <c r="L93" s="43">
        <v>3.6</v>
      </c>
    </row>
    <row r="94" spans="1:12" ht="15">
      <c r="A94" s="23"/>
      <c r="B94" s="15"/>
      <c r="C94" s="11"/>
      <c r="D94" s="7" t="s">
        <v>32</v>
      </c>
      <c r="E94" s="42" t="s">
        <v>46</v>
      </c>
      <c r="F94" s="43">
        <v>30</v>
      </c>
      <c r="G94" s="43">
        <v>1.65</v>
      </c>
      <c r="H94" s="43">
        <v>0.3</v>
      </c>
      <c r="I94" s="43">
        <v>9.6</v>
      </c>
      <c r="J94" s="43">
        <v>57</v>
      </c>
      <c r="K94" s="44"/>
      <c r="L94" s="43">
        <v>2.27</v>
      </c>
    </row>
    <row r="95" spans="1:12" ht="15">
      <c r="A95" s="23"/>
      <c r="B95" s="15"/>
      <c r="C95" s="11"/>
      <c r="D95" s="6" t="s">
        <v>24</v>
      </c>
      <c r="E95" s="42" t="s">
        <v>63</v>
      </c>
      <c r="F95" s="43">
        <v>100</v>
      </c>
      <c r="G95" s="43">
        <v>0.4</v>
      </c>
      <c r="H95" s="43">
        <v>0</v>
      </c>
      <c r="I95" s="43">
        <v>9.8000000000000007</v>
      </c>
      <c r="J95" s="43">
        <v>38</v>
      </c>
      <c r="K95" s="44"/>
      <c r="L95" s="43">
        <v>9.3000000000000007</v>
      </c>
    </row>
    <row r="96" spans="1:12" ht="15">
      <c r="A96" s="23"/>
      <c r="B96" s="15"/>
      <c r="C96" s="11"/>
      <c r="D96" s="6" t="s">
        <v>52</v>
      </c>
      <c r="E96" s="42" t="s">
        <v>47</v>
      </c>
      <c r="F96" s="43">
        <v>60</v>
      </c>
      <c r="G96" s="43">
        <v>1.84</v>
      </c>
      <c r="H96" s="43">
        <v>9.3800000000000008</v>
      </c>
      <c r="I96" s="43">
        <v>40.869999999999997</v>
      </c>
      <c r="J96" s="43">
        <v>229.94</v>
      </c>
      <c r="K96" s="44"/>
      <c r="L96" s="43">
        <v>25.89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7"/>
      <c r="C98" s="8"/>
      <c r="D98" s="18" t="s">
        <v>33</v>
      </c>
      <c r="E98" s="9"/>
      <c r="F98" s="19">
        <f>SUM(F88:F97)</f>
        <v>940</v>
      </c>
      <c r="G98" s="19">
        <f t="shared" ref="G98" si="18">SUM(G88:G97)</f>
        <v>26.429999999999996</v>
      </c>
      <c r="H98" s="19">
        <f t="shared" ref="H98" si="19">SUM(H88:H97)</f>
        <v>19.730000000000004</v>
      </c>
      <c r="I98" s="19">
        <f t="shared" ref="I98" si="20">SUM(I88:I97)</f>
        <v>119.25</v>
      </c>
      <c r="J98" s="19">
        <f t="shared" ref="J98:L98" si="21">SUM(J88:J97)</f>
        <v>812.28</v>
      </c>
      <c r="K98" s="25"/>
      <c r="L98" s="19">
        <f t="shared" si="21"/>
        <v>105.32</v>
      </c>
    </row>
    <row r="99" spans="1:12" ht="15.75" customHeight="1">
      <c r="A99" s="29">
        <f>A80</f>
        <v>1</v>
      </c>
      <c r="B99" s="30">
        <f>B80</f>
        <v>5</v>
      </c>
      <c r="C99" s="54" t="s">
        <v>4</v>
      </c>
      <c r="D99" s="55"/>
      <c r="E99" s="31"/>
      <c r="F99" s="32">
        <f>F87+F98</f>
        <v>940</v>
      </c>
      <c r="G99" s="32">
        <f t="shared" ref="G99" si="22">G87+G98</f>
        <v>26.429999999999996</v>
      </c>
      <c r="H99" s="32">
        <f t="shared" ref="H99" si="23">H87+H98</f>
        <v>19.730000000000004</v>
      </c>
      <c r="I99" s="32">
        <f t="shared" ref="I99" si="24">I87+I98</f>
        <v>119.25</v>
      </c>
      <c r="J99" s="32">
        <f t="shared" ref="J99:L99" si="25">J87+J98</f>
        <v>812.28</v>
      </c>
      <c r="K99" s="32"/>
      <c r="L99" s="32">
        <f t="shared" si="25"/>
        <v>105.32</v>
      </c>
    </row>
    <row r="100" spans="1:12" ht="15">
      <c r="A100" s="20">
        <v>2</v>
      </c>
      <c r="B100" s="21">
        <v>1</v>
      </c>
      <c r="C100" s="22" t="s">
        <v>20</v>
      </c>
      <c r="D100" s="5" t="s">
        <v>21</v>
      </c>
      <c r="E100" s="39"/>
      <c r="F100" s="40"/>
      <c r="G100" s="40"/>
      <c r="H100" s="40"/>
      <c r="I100" s="40"/>
      <c r="J100" s="40"/>
      <c r="K100" s="41"/>
      <c r="L100" s="40"/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7" t="s">
        <v>22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23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24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4"/>
      <c r="B107" s="17"/>
      <c r="C107" s="8"/>
      <c r="D107" s="18" t="s">
        <v>33</v>
      </c>
      <c r="E107" s="9"/>
      <c r="F107" s="19">
        <f>SUM(F100:F106)</f>
        <v>0</v>
      </c>
      <c r="G107" s="19">
        <f t="shared" ref="G107:J107" si="26">SUM(G100:G106)</f>
        <v>0</v>
      </c>
      <c r="H107" s="19">
        <f t="shared" si="26"/>
        <v>0</v>
      </c>
      <c r="I107" s="19">
        <f t="shared" si="26"/>
        <v>0</v>
      </c>
      <c r="J107" s="19">
        <f t="shared" si="26"/>
        <v>0</v>
      </c>
      <c r="K107" s="25"/>
      <c r="L107" s="19">
        <f t="shared" ref="L107" si="27">SUM(L100:L106)</f>
        <v>0</v>
      </c>
    </row>
    <row r="108" spans="1:12" ht="15">
      <c r="A108" s="23"/>
      <c r="B108" s="15"/>
      <c r="C108" s="11"/>
      <c r="D108" s="7" t="s">
        <v>27</v>
      </c>
      <c r="E108" s="42" t="s">
        <v>48</v>
      </c>
      <c r="F108" s="43">
        <v>200</v>
      </c>
      <c r="G108" s="43">
        <v>1.6</v>
      </c>
      <c r="H108" s="43">
        <v>3.44</v>
      </c>
      <c r="I108" s="43">
        <v>8</v>
      </c>
      <c r="J108" s="43">
        <v>70.400000000000006</v>
      </c>
      <c r="K108" s="44">
        <v>124</v>
      </c>
      <c r="L108" s="43">
        <v>8.5</v>
      </c>
    </row>
    <row r="109" spans="1:12" ht="15">
      <c r="A109" s="23"/>
      <c r="B109" s="15"/>
      <c r="C109" s="11"/>
      <c r="D109" s="7" t="s">
        <v>28</v>
      </c>
      <c r="E109" s="42" t="s">
        <v>64</v>
      </c>
      <c r="F109" s="43">
        <v>180</v>
      </c>
      <c r="G109" s="43">
        <v>7.97</v>
      </c>
      <c r="H109" s="43">
        <v>8.15</v>
      </c>
      <c r="I109" s="43">
        <v>14.55</v>
      </c>
      <c r="J109" s="43">
        <v>182.8</v>
      </c>
      <c r="K109" s="44">
        <v>436</v>
      </c>
      <c r="L109" s="43">
        <v>55.26</v>
      </c>
    </row>
    <row r="110" spans="1:12" ht="15">
      <c r="A110" s="23"/>
      <c r="B110" s="15"/>
      <c r="C110" s="11"/>
      <c r="D110" s="7" t="s">
        <v>30</v>
      </c>
      <c r="E110" s="42" t="s">
        <v>65</v>
      </c>
      <c r="F110" s="43">
        <v>200</v>
      </c>
      <c r="G110" s="43">
        <v>1</v>
      </c>
      <c r="H110" s="43">
        <v>0</v>
      </c>
      <c r="I110" s="43">
        <v>21.2</v>
      </c>
      <c r="J110" s="43">
        <v>88</v>
      </c>
      <c r="K110" s="44"/>
      <c r="L110" s="43">
        <v>9.8000000000000007</v>
      </c>
    </row>
    <row r="111" spans="1:12" ht="15">
      <c r="A111" s="23"/>
      <c r="B111" s="15"/>
      <c r="C111" s="11"/>
      <c r="D111" s="7" t="s">
        <v>31</v>
      </c>
      <c r="E111" s="42" t="s">
        <v>45</v>
      </c>
      <c r="F111" s="43">
        <v>50</v>
      </c>
      <c r="G111" s="43">
        <v>3.08</v>
      </c>
      <c r="H111" s="43">
        <v>0.32</v>
      </c>
      <c r="I111" s="43">
        <v>19.8</v>
      </c>
      <c r="J111" s="43">
        <v>96.8</v>
      </c>
      <c r="K111" s="44"/>
      <c r="L111" s="43">
        <v>3.6</v>
      </c>
    </row>
    <row r="112" spans="1:12" ht="15">
      <c r="A112" s="23"/>
      <c r="B112" s="15"/>
      <c r="C112" s="11"/>
      <c r="D112" s="7" t="s">
        <v>32</v>
      </c>
      <c r="E112" s="42" t="s">
        <v>46</v>
      </c>
      <c r="F112" s="43">
        <v>30</v>
      </c>
      <c r="G112" s="43">
        <v>1.65</v>
      </c>
      <c r="H112" s="43">
        <v>0.3</v>
      </c>
      <c r="I112" s="43">
        <v>9.6</v>
      </c>
      <c r="J112" s="43">
        <v>57</v>
      </c>
      <c r="K112" s="44"/>
      <c r="L112" s="43">
        <v>2.27</v>
      </c>
    </row>
    <row r="113" spans="1:12" ht="15">
      <c r="A113" s="23"/>
      <c r="B113" s="15"/>
      <c r="C113" s="11"/>
      <c r="D113" s="6" t="s">
        <v>52</v>
      </c>
      <c r="E113" s="42" t="s">
        <v>47</v>
      </c>
      <c r="F113" s="43">
        <v>60</v>
      </c>
      <c r="G113" s="43">
        <v>1.84</v>
      </c>
      <c r="H113" s="43">
        <v>9.3800000000000008</v>
      </c>
      <c r="I113" s="43">
        <v>40.869999999999997</v>
      </c>
      <c r="J113" s="43">
        <v>229.94</v>
      </c>
      <c r="K113" s="44"/>
      <c r="L113" s="43">
        <v>25.89</v>
      </c>
    </row>
    <row r="114" spans="1:12" ht="1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4"/>
      <c r="B115" s="17"/>
      <c r="C115" s="8"/>
      <c r="D115" s="18" t="s">
        <v>33</v>
      </c>
      <c r="E115" s="9"/>
      <c r="F115" s="19">
        <f>SUM(F108:F114)</f>
        <v>720</v>
      </c>
      <c r="G115" s="19">
        <f>SUM(G108:G114)</f>
        <v>17.14</v>
      </c>
      <c r="H115" s="19">
        <f>SUM(H108:H114)</f>
        <v>21.590000000000003</v>
      </c>
      <c r="I115" s="19">
        <f>SUM(I108:I114)</f>
        <v>114.01999999999998</v>
      </c>
      <c r="J115" s="19">
        <f>SUM(J108:J114)</f>
        <v>724.94</v>
      </c>
      <c r="K115" s="25"/>
      <c r="L115" s="19">
        <f>SUM(L108:L114)</f>
        <v>105.32</v>
      </c>
    </row>
    <row r="116" spans="1:12" ht="15">
      <c r="A116" s="29">
        <f>A100</f>
        <v>2</v>
      </c>
      <c r="B116" s="30">
        <f>B100</f>
        <v>1</v>
      </c>
      <c r="C116" s="54" t="s">
        <v>4</v>
      </c>
      <c r="D116" s="55"/>
      <c r="E116" s="31"/>
      <c r="F116" s="32">
        <f>F107+F115</f>
        <v>720</v>
      </c>
      <c r="G116" s="32">
        <f>G107+G115</f>
        <v>17.14</v>
      </c>
      <c r="H116" s="32">
        <f>H107+H115</f>
        <v>21.590000000000003</v>
      </c>
      <c r="I116" s="32">
        <f>I107+I115</f>
        <v>114.01999999999998</v>
      </c>
      <c r="J116" s="32">
        <f>J107+J115</f>
        <v>724.94</v>
      </c>
      <c r="K116" s="32"/>
      <c r="L116" s="32">
        <f>L107+L115</f>
        <v>105.32</v>
      </c>
    </row>
    <row r="117" spans="1:12" ht="15">
      <c r="A117" s="14">
        <v>2</v>
      </c>
      <c r="B117" s="15">
        <v>2</v>
      </c>
      <c r="C117" s="22" t="s">
        <v>20</v>
      </c>
      <c r="D117" s="5" t="s">
        <v>21</v>
      </c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14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14"/>
      <c r="B119" s="15"/>
      <c r="C119" s="11"/>
      <c r="D119" s="7" t="s">
        <v>22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4"/>
      <c r="B120" s="15"/>
      <c r="C120" s="11"/>
      <c r="D120" s="7" t="s">
        <v>23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4"/>
      <c r="B121" s="15"/>
      <c r="C121" s="11"/>
      <c r="D121" s="7" t="s">
        <v>24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6"/>
      <c r="B124" s="17"/>
      <c r="C124" s="8"/>
      <c r="D124" s="18" t="s">
        <v>33</v>
      </c>
      <c r="E124" s="9"/>
      <c r="F124" s="19">
        <f>SUM(F117:F123)</f>
        <v>0</v>
      </c>
      <c r="G124" s="19">
        <f t="shared" ref="G124:J124" si="28">SUM(G117:G123)</f>
        <v>0</v>
      </c>
      <c r="H124" s="19">
        <f t="shared" si="28"/>
        <v>0</v>
      </c>
      <c r="I124" s="19">
        <f t="shared" si="28"/>
        <v>0</v>
      </c>
      <c r="J124" s="19">
        <f t="shared" si="28"/>
        <v>0</v>
      </c>
      <c r="K124" s="25"/>
      <c r="L124" s="19">
        <f t="shared" ref="L124" si="29">SUM(L117:L123)</f>
        <v>0</v>
      </c>
    </row>
    <row r="125" spans="1:12" ht="15">
      <c r="A125" s="13">
        <f>A117</f>
        <v>2</v>
      </c>
      <c r="B125" s="13">
        <f>B117</f>
        <v>2</v>
      </c>
      <c r="C125" s="10" t="s">
        <v>25</v>
      </c>
      <c r="D125" s="7" t="s">
        <v>26</v>
      </c>
      <c r="E125" s="42" t="s">
        <v>72</v>
      </c>
      <c r="F125" s="43">
        <v>60</v>
      </c>
      <c r="G125" s="43">
        <v>5.32</v>
      </c>
      <c r="H125" s="43">
        <v>4.66</v>
      </c>
      <c r="I125" s="43">
        <v>0.3</v>
      </c>
      <c r="J125" s="43">
        <v>62.8</v>
      </c>
      <c r="K125" s="44">
        <v>2</v>
      </c>
      <c r="L125" s="43">
        <v>16</v>
      </c>
    </row>
    <row r="126" spans="1:12" ht="15">
      <c r="A126" s="14"/>
      <c r="B126" s="15"/>
      <c r="C126" s="11"/>
      <c r="D126" s="7" t="s">
        <v>27</v>
      </c>
      <c r="E126" s="42" t="s">
        <v>42</v>
      </c>
      <c r="F126" s="43">
        <v>200</v>
      </c>
      <c r="G126" s="43">
        <v>2.3199999999999998</v>
      </c>
      <c r="H126" s="43">
        <v>1.83</v>
      </c>
      <c r="I126" s="43">
        <v>16.809999999999999</v>
      </c>
      <c r="J126" s="43">
        <v>93.11</v>
      </c>
      <c r="K126" s="44">
        <v>140</v>
      </c>
      <c r="L126" s="43">
        <v>8</v>
      </c>
    </row>
    <row r="127" spans="1:12" ht="15">
      <c r="A127" s="14"/>
      <c r="B127" s="15"/>
      <c r="C127" s="11"/>
      <c r="D127" s="7" t="s">
        <v>28</v>
      </c>
      <c r="E127" s="42" t="s">
        <v>49</v>
      </c>
      <c r="F127" s="43">
        <v>90</v>
      </c>
      <c r="G127" s="43">
        <v>15.9</v>
      </c>
      <c r="H127" s="43">
        <v>14.4</v>
      </c>
      <c r="I127" s="43">
        <v>16</v>
      </c>
      <c r="J127" s="43">
        <v>208.8</v>
      </c>
      <c r="K127" s="44">
        <v>451</v>
      </c>
      <c r="L127" s="43">
        <v>36.06</v>
      </c>
    </row>
    <row r="128" spans="1:12" ht="15">
      <c r="A128" s="14"/>
      <c r="B128" s="15"/>
      <c r="C128" s="11"/>
      <c r="D128" s="7" t="s">
        <v>29</v>
      </c>
      <c r="E128" s="42" t="s">
        <v>66</v>
      </c>
      <c r="F128" s="43">
        <v>150</v>
      </c>
      <c r="G128" s="43">
        <v>5.25</v>
      </c>
      <c r="H128" s="43">
        <v>3.72</v>
      </c>
      <c r="I128" s="43">
        <v>24.6</v>
      </c>
      <c r="J128" s="43">
        <v>166.5</v>
      </c>
      <c r="K128" s="44">
        <v>511</v>
      </c>
      <c r="L128" s="43">
        <v>9</v>
      </c>
    </row>
    <row r="129" spans="1:12" ht="15">
      <c r="A129" s="14"/>
      <c r="B129" s="15"/>
      <c r="C129" s="11"/>
      <c r="D129" s="7" t="s">
        <v>30</v>
      </c>
      <c r="E129" s="42" t="s">
        <v>44</v>
      </c>
      <c r="F129" s="43">
        <v>200</v>
      </c>
      <c r="G129" s="43">
        <v>0.11</v>
      </c>
      <c r="H129" s="43">
        <v>0</v>
      </c>
      <c r="I129" s="43">
        <v>6.65</v>
      </c>
      <c r="J129" s="43">
        <v>60</v>
      </c>
      <c r="K129" s="44">
        <v>686</v>
      </c>
      <c r="L129" s="43">
        <v>4.5</v>
      </c>
    </row>
    <row r="130" spans="1:12" ht="15">
      <c r="A130" s="14"/>
      <c r="B130" s="15"/>
      <c r="C130" s="11"/>
      <c r="D130" s="7" t="s">
        <v>31</v>
      </c>
      <c r="E130" s="42" t="s">
        <v>45</v>
      </c>
      <c r="F130" s="43">
        <v>50</v>
      </c>
      <c r="G130" s="43">
        <v>3.08</v>
      </c>
      <c r="H130" s="43">
        <v>0.32</v>
      </c>
      <c r="I130" s="43">
        <v>19.8</v>
      </c>
      <c r="J130" s="43">
        <v>96.8</v>
      </c>
      <c r="K130" s="44"/>
      <c r="L130" s="43">
        <v>3.6</v>
      </c>
    </row>
    <row r="131" spans="1:12" ht="15">
      <c r="A131" s="14"/>
      <c r="B131" s="15"/>
      <c r="C131" s="11"/>
      <c r="D131" s="7" t="s">
        <v>32</v>
      </c>
      <c r="E131" s="42" t="s">
        <v>46</v>
      </c>
      <c r="F131" s="43">
        <v>30</v>
      </c>
      <c r="G131" s="43">
        <v>1.65</v>
      </c>
      <c r="H131" s="43">
        <v>0.3</v>
      </c>
      <c r="I131" s="43">
        <v>9.6</v>
      </c>
      <c r="J131" s="43">
        <v>57</v>
      </c>
      <c r="K131" s="44"/>
      <c r="L131" s="43">
        <v>2.27</v>
      </c>
    </row>
    <row r="132" spans="1:12" ht="15">
      <c r="A132" s="14"/>
      <c r="B132" s="15"/>
      <c r="C132" s="11"/>
      <c r="D132" s="6" t="s">
        <v>52</v>
      </c>
      <c r="E132" s="42" t="s">
        <v>47</v>
      </c>
      <c r="F132" s="43">
        <v>60</v>
      </c>
      <c r="G132" s="43">
        <v>1.84</v>
      </c>
      <c r="H132" s="43">
        <v>9.3800000000000008</v>
      </c>
      <c r="I132" s="43">
        <v>40.869999999999997</v>
      </c>
      <c r="J132" s="43">
        <v>229.94</v>
      </c>
      <c r="K132" s="44"/>
      <c r="L132" s="43">
        <v>25.89</v>
      </c>
    </row>
    <row r="133" spans="1:12" ht="1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6"/>
      <c r="B134" s="17"/>
      <c r="C134" s="8"/>
      <c r="D134" s="18" t="s">
        <v>33</v>
      </c>
      <c r="E134" s="9"/>
      <c r="F134" s="19">
        <f>SUM(F125:F133)</f>
        <v>840</v>
      </c>
      <c r="G134" s="19">
        <f t="shared" ref="G134:J134" si="30">SUM(G125:G133)</f>
        <v>35.47</v>
      </c>
      <c r="H134" s="19">
        <f t="shared" si="30"/>
        <v>34.61</v>
      </c>
      <c r="I134" s="19">
        <f t="shared" si="30"/>
        <v>134.63</v>
      </c>
      <c r="J134" s="19">
        <f t="shared" si="30"/>
        <v>974.95</v>
      </c>
      <c r="K134" s="25"/>
      <c r="L134" s="19">
        <f t="shared" ref="L134" si="31">SUM(L125:L133)</f>
        <v>105.32</v>
      </c>
    </row>
    <row r="135" spans="1:12" ht="15">
      <c r="A135" s="33">
        <f>A117</f>
        <v>2</v>
      </c>
      <c r="B135" s="33">
        <f>B117</f>
        <v>2</v>
      </c>
      <c r="C135" s="54" t="s">
        <v>4</v>
      </c>
      <c r="D135" s="55"/>
      <c r="E135" s="31"/>
      <c r="F135" s="32">
        <f>F124+F134</f>
        <v>840</v>
      </c>
      <c r="G135" s="32">
        <f t="shared" ref="G135" si="32">G124+G134</f>
        <v>35.47</v>
      </c>
      <c r="H135" s="32">
        <f t="shared" ref="H135" si="33">H124+H134</f>
        <v>34.61</v>
      </c>
      <c r="I135" s="32">
        <f t="shared" ref="I135" si="34">I124+I134</f>
        <v>134.63</v>
      </c>
      <c r="J135" s="32">
        <f t="shared" ref="J135:L135" si="35">J124+J134</f>
        <v>974.95</v>
      </c>
      <c r="K135" s="32"/>
      <c r="L135" s="32">
        <f t="shared" si="35"/>
        <v>105.32</v>
      </c>
    </row>
    <row r="136" spans="1:12" ht="15">
      <c r="A136" s="20">
        <v>2</v>
      </c>
      <c r="B136" s="21">
        <v>3</v>
      </c>
      <c r="C136" s="22" t="s">
        <v>20</v>
      </c>
      <c r="D136" s="5" t="s">
        <v>21</v>
      </c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7" t="s">
        <v>22</v>
      </c>
      <c r="E138" s="42"/>
      <c r="F138" s="43"/>
      <c r="G138" s="43"/>
      <c r="H138" s="43"/>
      <c r="I138" s="43"/>
      <c r="J138" s="43"/>
      <c r="K138" s="44"/>
      <c r="L138" s="43"/>
    </row>
    <row r="139" spans="1:12" ht="15.75" customHeight="1">
      <c r="A139" s="23"/>
      <c r="B139" s="15"/>
      <c r="C139" s="11"/>
      <c r="D139" s="7" t="s">
        <v>23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 t="s">
        <v>24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4"/>
      <c r="B143" s="17"/>
      <c r="C143" s="8"/>
      <c r="D143" s="18" t="s">
        <v>33</v>
      </c>
      <c r="E143" s="9"/>
      <c r="F143" s="19">
        <f>SUM(F136:F142)</f>
        <v>0</v>
      </c>
      <c r="G143" s="19">
        <f t="shared" ref="G143:J143" si="36">SUM(G136:G142)</f>
        <v>0</v>
      </c>
      <c r="H143" s="19">
        <f t="shared" si="36"/>
        <v>0</v>
      </c>
      <c r="I143" s="19">
        <f t="shared" si="36"/>
        <v>0</v>
      </c>
      <c r="J143" s="19">
        <f t="shared" si="36"/>
        <v>0</v>
      </c>
      <c r="K143" s="25"/>
      <c r="L143" s="19">
        <f t="shared" ref="L143" si="37">SUM(L136:L142)</f>
        <v>0</v>
      </c>
    </row>
    <row r="144" spans="1:12" ht="15">
      <c r="A144" s="23"/>
      <c r="B144" s="15"/>
      <c r="C144" s="11"/>
      <c r="D144" s="7" t="s">
        <v>27</v>
      </c>
      <c r="E144" s="42" t="s">
        <v>60</v>
      </c>
      <c r="F144" s="43">
        <v>200</v>
      </c>
      <c r="G144" s="43">
        <v>1.39</v>
      </c>
      <c r="H144" s="43">
        <v>0.21</v>
      </c>
      <c r="I144" s="43">
        <v>5.81</v>
      </c>
      <c r="J144" s="43">
        <v>81</v>
      </c>
      <c r="K144" s="44">
        <v>138</v>
      </c>
      <c r="L144" s="43">
        <v>7</v>
      </c>
    </row>
    <row r="145" spans="1:12" ht="15">
      <c r="A145" s="23"/>
      <c r="B145" s="15"/>
      <c r="C145" s="11"/>
      <c r="D145" s="7" t="s">
        <v>28</v>
      </c>
      <c r="E145" s="42" t="s">
        <v>61</v>
      </c>
      <c r="F145" s="43">
        <v>90</v>
      </c>
      <c r="G145" s="43">
        <v>11.84</v>
      </c>
      <c r="H145" s="43">
        <v>8.48</v>
      </c>
      <c r="I145" s="43">
        <v>2.44</v>
      </c>
      <c r="J145" s="43">
        <v>132.81</v>
      </c>
      <c r="K145" s="44">
        <v>437</v>
      </c>
      <c r="L145" s="43">
        <v>55.56</v>
      </c>
    </row>
    <row r="146" spans="1:12" ht="15">
      <c r="A146" s="23"/>
      <c r="B146" s="15"/>
      <c r="C146" s="11"/>
      <c r="D146" s="7" t="s">
        <v>29</v>
      </c>
      <c r="E146" s="42" t="s">
        <v>50</v>
      </c>
      <c r="F146" s="43">
        <v>150</v>
      </c>
      <c r="G146" s="43">
        <v>2.89</v>
      </c>
      <c r="H146" s="43">
        <v>9.15</v>
      </c>
      <c r="I146" s="43">
        <v>34.200000000000003</v>
      </c>
      <c r="J146" s="43">
        <v>244.5</v>
      </c>
      <c r="K146" s="44">
        <v>516</v>
      </c>
      <c r="L146" s="43">
        <v>6</v>
      </c>
    </row>
    <row r="147" spans="1:12" ht="15">
      <c r="A147" s="23"/>
      <c r="B147" s="15"/>
      <c r="C147" s="11"/>
      <c r="D147" s="7" t="s">
        <v>30</v>
      </c>
      <c r="E147" s="42" t="s">
        <v>58</v>
      </c>
      <c r="F147" s="43">
        <v>200</v>
      </c>
      <c r="G147" s="43">
        <v>1.04</v>
      </c>
      <c r="H147" s="43">
        <v>0</v>
      </c>
      <c r="I147" s="43">
        <v>26.96</v>
      </c>
      <c r="J147" s="43">
        <v>107.44</v>
      </c>
      <c r="K147" s="44">
        <v>639</v>
      </c>
      <c r="L147" s="43">
        <v>5</v>
      </c>
    </row>
    <row r="148" spans="1:12" ht="15">
      <c r="A148" s="23"/>
      <c r="B148" s="15"/>
      <c r="C148" s="11"/>
      <c r="D148" s="7" t="s">
        <v>31</v>
      </c>
      <c r="E148" s="42" t="s">
        <v>45</v>
      </c>
      <c r="F148" s="43">
        <v>50</v>
      </c>
      <c r="G148" s="43">
        <v>3.08</v>
      </c>
      <c r="H148" s="43">
        <v>0.32</v>
      </c>
      <c r="I148" s="43">
        <v>19.8</v>
      </c>
      <c r="J148" s="43">
        <v>96.8</v>
      </c>
      <c r="K148" s="44"/>
      <c r="L148" s="43">
        <v>3.6</v>
      </c>
    </row>
    <row r="149" spans="1:12" ht="15">
      <c r="A149" s="23"/>
      <c r="B149" s="15"/>
      <c r="C149" s="11"/>
      <c r="D149" s="7" t="s">
        <v>32</v>
      </c>
      <c r="E149" s="42" t="s">
        <v>46</v>
      </c>
      <c r="F149" s="43">
        <v>30</v>
      </c>
      <c r="G149" s="43">
        <v>1.65</v>
      </c>
      <c r="H149" s="43">
        <v>0.3</v>
      </c>
      <c r="I149" s="43">
        <v>9.6</v>
      </c>
      <c r="J149" s="43">
        <v>57</v>
      </c>
      <c r="K149" s="44"/>
      <c r="L149" s="43">
        <v>2.27</v>
      </c>
    </row>
    <row r="150" spans="1:12" ht="15">
      <c r="A150" s="23"/>
      <c r="B150" s="15"/>
      <c r="C150" s="11"/>
      <c r="D150" s="6" t="s">
        <v>52</v>
      </c>
      <c r="E150" s="42" t="s">
        <v>47</v>
      </c>
      <c r="F150" s="43">
        <v>60</v>
      </c>
      <c r="G150" s="43">
        <v>1.84</v>
      </c>
      <c r="H150" s="43">
        <v>9.3800000000000008</v>
      </c>
      <c r="I150" s="43">
        <v>40.869999999999997</v>
      </c>
      <c r="J150" s="43">
        <v>229.94</v>
      </c>
      <c r="K150" s="44"/>
      <c r="L150" s="43">
        <v>25.89</v>
      </c>
    </row>
    <row r="151" spans="1:12" ht="1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4"/>
      <c r="B152" s="17"/>
      <c r="C152" s="8"/>
      <c r="D152" s="18" t="s">
        <v>33</v>
      </c>
      <c r="E152" s="9"/>
      <c r="F152" s="19">
        <f>SUM(F144:F151)</f>
        <v>780</v>
      </c>
      <c r="G152" s="19">
        <f>SUM(G144:G151)</f>
        <v>23.73</v>
      </c>
      <c r="H152" s="19">
        <f>SUM(H144:H151)</f>
        <v>27.840000000000003</v>
      </c>
      <c r="I152" s="19">
        <f>SUM(I144:I151)</f>
        <v>139.67999999999998</v>
      </c>
      <c r="J152" s="19">
        <f>SUM(J144:J151)</f>
        <v>949.49</v>
      </c>
      <c r="K152" s="25"/>
      <c r="L152" s="19">
        <f>SUM(L144:L151)</f>
        <v>105.32</v>
      </c>
    </row>
    <row r="153" spans="1:12" ht="15">
      <c r="A153" s="29">
        <f>A136</f>
        <v>2</v>
      </c>
      <c r="B153" s="30">
        <f>B136</f>
        <v>3</v>
      </c>
      <c r="C153" s="54" t="s">
        <v>4</v>
      </c>
      <c r="D153" s="55"/>
      <c r="E153" s="31"/>
      <c r="F153" s="32">
        <f>F143+F152</f>
        <v>780</v>
      </c>
      <c r="G153" s="32">
        <f>G143+G152</f>
        <v>23.73</v>
      </c>
      <c r="H153" s="32">
        <f>H143+H152</f>
        <v>27.840000000000003</v>
      </c>
      <c r="I153" s="32">
        <f>I143+I152</f>
        <v>139.67999999999998</v>
      </c>
      <c r="J153" s="32">
        <f>J143+J152</f>
        <v>949.49</v>
      </c>
      <c r="K153" s="32"/>
      <c r="L153" s="32">
        <f>L143+L152</f>
        <v>105.32</v>
      </c>
    </row>
    <row r="154" spans="1:12" ht="15">
      <c r="A154" s="20">
        <v>2</v>
      </c>
      <c r="B154" s="21">
        <v>4</v>
      </c>
      <c r="C154" s="22" t="s">
        <v>20</v>
      </c>
      <c r="D154" s="5" t="s">
        <v>21</v>
      </c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22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23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24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SUM(F154:F160)</f>
        <v>0</v>
      </c>
      <c r="G161" s="19">
        <f t="shared" ref="G161:J161" si="38">SUM(G154:G160)</f>
        <v>0</v>
      </c>
      <c r="H161" s="19">
        <f t="shared" si="38"/>
        <v>0</v>
      </c>
      <c r="I161" s="19">
        <f t="shared" si="38"/>
        <v>0</v>
      </c>
      <c r="J161" s="19">
        <f t="shared" si="38"/>
        <v>0</v>
      </c>
      <c r="K161" s="25"/>
      <c r="L161" s="19">
        <f t="shared" ref="L161" si="39">SUM(L154:L160)</f>
        <v>0</v>
      </c>
    </row>
    <row r="162" spans="1:12" ht="15">
      <c r="A162" s="26">
        <f>A154</f>
        <v>2</v>
      </c>
      <c r="B162" s="13">
        <f>B154</f>
        <v>4</v>
      </c>
      <c r="C162" s="10" t="s">
        <v>25</v>
      </c>
      <c r="D162" s="7" t="s">
        <v>26</v>
      </c>
      <c r="E162" s="42" t="s">
        <v>67</v>
      </c>
      <c r="F162" s="43">
        <v>60</v>
      </c>
      <c r="G162" s="43">
        <v>0.9</v>
      </c>
      <c r="H162" s="43">
        <v>7.1</v>
      </c>
      <c r="I162" s="43">
        <v>3.9</v>
      </c>
      <c r="J162" s="43">
        <v>85</v>
      </c>
      <c r="K162" s="44">
        <v>19</v>
      </c>
      <c r="L162" s="43">
        <v>13.2</v>
      </c>
    </row>
    <row r="163" spans="1:12" ht="15">
      <c r="A163" s="23"/>
      <c r="B163" s="15"/>
      <c r="C163" s="11"/>
      <c r="D163" s="7" t="s">
        <v>27</v>
      </c>
      <c r="E163" s="42" t="s">
        <v>55</v>
      </c>
      <c r="F163" s="43">
        <v>200</v>
      </c>
      <c r="G163" s="43">
        <v>5.72</v>
      </c>
      <c r="H163" s="43">
        <v>0.48</v>
      </c>
      <c r="I163" s="43">
        <v>16.12</v>
      </c>
      <c r="J163" s="43">
        <v>104.88</v>
      </c>
      <c r="K163" s="44">
        <v>139</v>
      </c>
      <c r="L163" s="43">
        <v>9</v>
      </c>
    </row>
    <row r="164" spans="1:12" ht="15">
      <c r="A164" s="23"/>
      <c r="B164" s="15"/>
      <c r="C164" s="11"/>
      <c r="D164" s="7" t="s">
        <v>28</v>
      </c>
      <c r="E164" s="42" t="s">
        <v>68</v>
      </c>
      <c r="F164" s="43">
        <v>100</v>
      </c>
      <c r="G164" s="43">
        <v>7.36</v>
      </c>
      <c r="H164" s="43">
        <v>14.48</v>
      </c>
      <c r="I164" s="43">
        <v>8</v>
      </c>
      <c r="J164" s="43">
        <v>192</v>
      </c>
      <c r="K164" s="44" t="s">
        <v>69</v>
      </c>
      <c r="L164" s="43">
        <v>37.86</v>
      </c>
    </row>
    <row r="165" spans="1:12" ht="15">
      <c r="A165" s="23"/>
      <c r="B165" s="15"/>
      <c r="C165" s="11"/>
      <c r="D165" s="7" t="s">
        <v>29</v>
      </c>
      <c r="E165" s="42" t="s">
        <v>73</v>
      </c>
      <c r="F165" s="43">
        <v>150</v>
      </c>
      <c r="G165" s="43">
        <v>5.7</v>
      </c>
      <c r="H165" s="43">
        <v>4.82</v>
      </c>
      <c r="I165" s="43">
        <v>27.45</v>
      </c>
      <c r="J165" s="43">
        <v>158.96</v>
      </c>
      <c r="K165" s="44">
        <v>297</v>
      </c>
      <c r="L165" s="43">
        <v>9</v>
      </c>
    </row>
    <row r="166" spans="1:12" ht="15">
      <c r="A166" s="23"/>
      <c r="B166" s="15"/>
      <c r="C166" s="11"/>
      <c r="D166" s="7" t="s">
        <v>30</v>
      </c>
      <c r="E166" s="42" t="s">
        <v>44</v>
      </c>
      <c r="F166" s="43">
        <v>200</v>
      </c>
      <c r="G166" s="43">
        <v>0.11</v>
      </c>
      <c r="H166" s="43">
        <v>0</v>
      </c>
      <c r="I166" s="43">
        <v>6.65</v>
      </c>
      <c r="J166" s="43">
        <v>60</v>
      </c>
      <c r="K166" s="44">
        <v>686</v>
      </c>
      <c r="L166" s="43">
        <v>4.5</v>
      </c>
    </row>
    <row r="167" spans="1:12" ht="15">
      <c r="A167" s="23"/>
      <c r="B167" s="15"/>
      <c r="C167" s="11"/>
      <c r="D167" s="7" t="s">
        <v>31</v>
      </c>
      <c r="E167" s="42" t="s">
        <v>45</v>
      </c>
      <c r="F167" s="43">
        <v>50</v>
      </c>
      <c r="G167" s="43">
        <v>3.08</v>
      </c>
      <c r="H167" s="43">
        <v>0.32</v>
      </c>
      <c r="I167" s="43">
        <v>19.8</v>
      </c>
      <c r="J167" s="43">
        <v>96.8</v>
      </c>
      <c r="K167" s="44"/>
      <c r="L167" s="43">
        <v>3.6</v>
      </c>
    </row>
    <row r="168" spans="1:12" ht="15">
      <c r="A168" s="23"/>
      <c r="B168" s="15"/>
      <c r="C168" s="11"/>
      <c r="D168" s="7" t="s">
        <v>32</v>
      </c>
      <c r="E168" s="42" t="s">
        <v>46</v>
      </c>
      <c r="F168" s="43">
        <v>30</v>
      </c>
      <c r="G168" s="43">
        <v>1.65</v>
      </c>
      <c r="H168" s="43">
        <v>0.3</v>
      </c>
      <c r="I168" s="43">
        <v>9.6</v>
      </c>
      <c r="J168" s="43">
        <v>57</v>
      </c>
      <c r="K168" s="44"/>
      <c r="L168" s="43">
        <v>2.27</v>
      </c>
    </row>
    <row r="169" spans="1:12" ht="15">
      <c r="A169" s="23"/>
      <c r="B169" s="15"/>
      <c r="C169" s="11"/>
      <c r="D169" s="6" t="s">
        <v>52</v>
      </c>
      <c r="E169" s="42" t="s">
        <v>47</v>
      </c>
      <c r="F169" s="43">
        <v>60</v>
      </c>
      <c r="G169" s="43">
        <v>1.84</v>
      </c>
      <c r="H169" s="43">
        <v>9.3800000000000008</v>
      </c>
      <c r="I169" s="43">
        <v>40.869999999999997</v>
      </c>
      <c r="J169" s="43">
        <v>229.94</v>
      </c>
      <c r="K169" s="44"/>
      <c r="L169" s="43">
        <v>25.89</v>
      </c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4"/>
      <c r="B171" s="17"/>
      <c r="C171" s="8"/>
      <c r="D171" s="18" t="s">
        <v>33</v>
      </c>
      <c r="E171" s="9"/>
      <c r="F171" s="19">
        <f>SUM(F162:F170)</f>
        <v>850</v>
      </c>
      <c r="G171" s="19">
        <f t="shared" ref="G171:J171" si="40">SUM(G162:G170)</f>
        <v>26.359999999999996</v>
      </c>
      <c r="H171" s="19">
        <f t="shared" si="40"/>
        <v>36.880000000000003</v>
      </c>
      <c r="I171" s="19">
        <f t="shared" si="40"/>
        <v>132.38999999999999</v>
      </c>
      <c r="J171" s="19">
        <f t="shared" si="40"/>
        <v>984.57999999999993</v>
      </c>
      <c r="K171" s="25"/>
      <c r="L171" s="19">
        <f t="shared" ref="L171" si="41">SUM(L162:L170)</f>
        <v>105.32</v>
      </c>
    </row>
    <row r="172" spans="1:12" ht="15">
      <c r="A172" s="29">
        <f>A154</f>
        <v>2</v>
      </c>
      <c r="B172" s="30">
        <f>B154</f>
        <v>4</v>
      </c>
      <c r="C172" s="54" t="s">
        <v>4</v>
      </c>
      <c r="D172" s="55"/>
      <c r="E172" s="31"/>
      <c r="F172" s="32">
        <f>F161+F171</f>
        <v>850</v>
      </c>
      <c r="G172" s="32">
        <f t="shared" ref="G172" si="42">G161+G171</f>
        <v>26.359999999999996</v>
      </c>
      <c r="H172" s="32">
        <f t="shared" ref="H172" si="43">H161+H171</f>
        <v>36.880000000000003</v>
      </c>
      <c r="I172" s="32">
        <f t="shared" ref="I172" si="44">I161+I171</f>
        <v>132.38999999999999</v>
      </c>
      <c r="J172" s="32">
        <f t="shared" ref="J172:L172" si="45">J161+J171</f>
        <v>984.57999999999993</v>
      </c>
      <c r="K172" s="32"/>
      <c r="L172" s="32">
        <f t="shared" si="45"/>
        <v>105.32</v>
      </c>
    </row>
    <row r="173" spans="1:12" ht="15">
      <c r="A173" s="20">
        <v>2</v>
      </c>
      <c r="B173" s="21">
        <v>5</v>
      </c>
      <c r="C173" s="22" t="s">
        <v>20</v>
      </c>
      <c r="D173" s="5" t="s">
        <v>21</v>
      </c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23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24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.75" customHeight="1">
      <c r="A180" s="24"/>
      <c r="B180" s="17"/>
      <c r="C180" s="8"/>
      <c r="D180" s="18" t="s">
        <v>33</v>
      </c>
      <c r="E180" s="9"/>
      <c r="F180" s="19">
        <f>SUM(F173:F179)</f>
        <v>0</v>
      </c>
      <c r="G180" s="19">
        <f t="shared" ref="G180:J180" si="46">SUM(G173:G179)</f>
        <v>0</v>
      </c>
      <c r="H180" s="19">
        <f t="shared" si="46"/>
        <v>0</v>
      </c>
      <c r="I180" s="19">
        <f t="shared" si="46"/>
        <v>0</v>
      </c>
      <c r="J180" s="19">
        <f t="shared" si="46"/>
        <v>0</v>
      </c>
      <c r="K180" s="25"/>
      <c r="L180" s="19">
        <f t="shared" ref="L180" si="47">SUM(L173:L179)</f>
        <v>0</v>
      </c>
    </row>
    <row r="181" spans="1:12" ht="15">
      <c r="A181" s="23"/>
      <c r="B181" s="15"/>
      <c r="C181" s="11"/>
      <c r="D181" s="7" t="s">
        <v>27</v>
      </c>
      <c r="E181" s="42" t="s">
        <v>48</v>
      </c>
      <c r="F181" s="43">
        <v>200</v>
      </c>
      <c r="G181" s="43">
        <v>1.6</v>
      </c>
      <c r="H181" s="43">
        <v>3.44</v>
      </c>
      <c r="I181" s="43">
        <v>8</v>
      </c>
      <c r="J181" s="43">
        <v>70.400000000000006</v>
      </c>
      <c r="K181" s="44">
        <v>124</v>
      </c>
      <c r="L181" s="43">
        <v>8.5</v>
      </c>
    </row>
    <row r="182" spans="1:12" ht="15">
      <c r="A182" s="23"/>
      <c r="B182" s="15"/>
      <c r="C182" s="11"/>
      <c r="D182" s="7" t="s">
        <v>28</v>
      </c>
      <c r="E182" s="42" t="s">
        <v>61</v>
      </c>
      <c r="F182" s="43">
        <v>90</v>
      </c>
      <c r="G182" s="43">
        <v>11.84</v>
      </c>
      <c r="H182" s="43">
        <v>8.48</v>
      </c>
      <c r="I182" s="43">
        <v>2.44</v>
      </c>
      <c r="J182" s="43">
        <v>132.81</v>
      </c>
      <c r="K182" s="44">
        <v>437</v>
      </c>
      <c r="L182" s="43">
        <v>46.76</v>
      </c>
    </row>
    <row r="183" spans="1:12" ht="15">
      <c r="A183" s="23"/>
      <c r="B183" s="15"/>
      <c r="C183" s="11"/>
      <c r="D183" s="7" t="s">
        <v>29</v>
      </c>
      <c r="E183" s="42" t="s">
        <v>70</v>
      </c>
      <c r="F183" s="43">
        <v>150</v>
      </c>
      <c r="G183" s="43">
        <v>3.25</v>
      </c>
      <c r="H183" s="43">
        <v>4.68</v>
      </c>
      <c r="I183" s="43">
        <v>8.0399999999999991</v>
      </c>
      <c r="J183" s="43">
        <v>123.9</v>
      </c>
      <c r="K183" s="44">
        <v>520</v>
      </c>
      <c r="L183" s="43">
        <v>13.8</v>
      </c>
    </row>
    <row r="184" spans="1:12" ht="15">
      <c r="A184" s="23"/>
      <c r="B184" s="15"/>
      <c r="C184" s="11"/>
      <c r="D184" s="7" t="s">
        <v>30</v>
      </c>
      <c r="E184" s="42" t="s">
        <v>44</v>
      </c>
      <c r="F184" s="43">
        <v>200</v>
      </c>
      <c r="G184" s="43">
        <v>0.11</v>
      </c>
      <c r="H184" s="43">
        <v>0</v>
      </c>
      <c r="I184" s="43">
        <v>6.65</v>
      </c>
      <c r="J184" s="43">
        <v>60</v>
      </c>
      <c r="K184" s="44">
        <v>686</v>
      </c>
      <c r="L184" s="43">
        <v>4.5</v>
      </c>
    </row>
    <row r="185" spans="1:12" ht="15">
      <c r="A185" s="23"/>
      <c r="B185" s="15"/>
      <c r="C185" s="11"/>
      <c r="D185" s="7" t="s">
        <v>31</v>
      </c>
      <c r="E185" s="42" t="s">
        <v>45</v>
      </c>
      <c r="F185" s="43">
        <v>50</v>
      </c>
      <c r="G185" s="43">
        <v>3.08</v>
      </c>
      <c r="H185" s="43">
        <v>0.32</v>
      </c>
      <c r="I185" s="43">
        <v>19.8</v>
      </c>
      <c r="J185" s="43">
        <v>96.8</v>
      </c>
      <c r="K185" s="44"/>
      <c r="L185" s="43">
        <v>3.6</v>
      </c>
    </row>
    <row r="186" spans="1:12" ht="15">
      <c r="A186" s="23"/>
      <c r="B186" s="15"/>
      <c r="C186" s="11"/>
      <c r="D186" s="7" t="s">
        <v>32</v>
      </c>
      <c r="E186" s="42" t="s">
        <v>46</v>
      </c>
      <c r="F186" s="43">
        <v>30</v>
      </c>
      <c r="G186" s="43">
        <v>1.65</v>
      </c>
      <c r="H186" s="43">
        <v>0.3</v>
      </c>
      <c r="I186" s="43">
        <v>9.6</v>
      </c>
      <c r="J186" s="43">
        <v>57</v>
      </c>
      <c r="K186" s="44"/>
      <c r="L186" s="43">
        <v>2.27</v>
      </c>
    </row>
    <row r="187" spans="1:12" ht="15">
      <c r="A187" s="23"/>
      <c r="B187" s="15"/>
      <c r="C187" s="11"/>
      <c r="D187" s="6" t="s">
        <v>52</v>
      </c>
      <c r="E187" s="42" t="s">
        <v>47</v>
      </c>
      <c r="F187" s="43">
        <v>60</v>
      </c>
      <c r="G187" s="43">
        <v>1.84</v>
      </c>
      <c r="H187" s="43">
        <v>9.3800000000000008</v>
      </c>
      <c r="I187" s="43">
        <v>40.869999999999997</v>
      </c>
      <c r="J187" s="43">
        <v>229.94</v>
      </c>
      <c r="K187" s="44"/>
      <c r="L187" s="43">
        <v>25.89</v>
      </c>
    </row>
    <row r="188" spans="1:12" ht="1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4"/>
      <c r="B189" s="17"/>
      <c r="C189" s="8"/>
      <c r="D189" s="18" t="s">
        <v>33</v>
      </c>
      <c r="E189" s="9"/>
      <c r="F189" s="19">
        <f>SUM(F181:F188)</f>
        <v>780</v>
      </c>
      <c r="G189" s="19">
        <f>SUM(G181:G188)</f>
        <v>23.369999999999994</v>
      </c>
      <c r="H189" s="19">
        <f>SUM(H181:H188)</f>
        <v>26.6</v>
      </c>
      <c r="I189" s="19">
        <f>SUM(I181:I188)</f>
        <v>95.399999999999991</v>
      </c>
      <c r="J189" s="19">
        <f>SUM(J181:J188)</f>
        <v>770.85000000000014</v>
      </c>
      <c r="K189" s="25"/>
      <c r="L189" s="19">
        <f>SUM(L181:L188)</f>
        <v>105.32</v>
      </c>
    </row>
    <row r="190" spans="1:12" ht="15">
      <c r="A190" s="29">
        <f>A173</f>
        <v>2</v>
      </c>
      <c r="B190" s="30">
        <f>B173</f>
        <v>5</v>
      </c>
      <c r="C190" s="54" t="s">
        <v>4</v>
      </c>
      <c r="D190" s="55"/>
      <c r="E190" s="31"/>
      <c r="F190" s="32">
        <f>F180+F189</f>
        <v>780</v>
      </c>
      <c r="G190" s="32">
        <f>G180+G189</f>
        <v>23.369999999999994</v>
      </c>
      <c r="H190" s="32">
        <f>H180+H189</f>
        <v>26.6</v>
      </c>
      <c r="I190" s="32">
        <f>I180+I189</f>
        <v>95.399999999999991</v>
      </c>
      <c r="J190" s="32">
        <f>J180+J189</f>
        <v>770.85000000000014</v>
      </c>
      <c r="K190" s="32"/>
      <c r="L190" s="32">
        <f>L180+L189</f>
        <v>105.32</v>
      </c>
    </row>
    <row r="191" spans="1:12">
      <c r="A191" s="27"/>
      <c r="B191" s="28"/>
      <c r="C191" s="56" t="s">
        <v>5</v>
      </c>
      <c r="D191" s="56"/>
      <c r="E191" s="56"/>
      <c r="F191" s="34">
        <f>(F22+F41+F61+F79+F99+F116+F135+F153+F172+F190)/(IF(F22=0,0,1)+IF(F41=0,0,1)+IF(F61=0,0,1)+IF(F79=0,0,1)+IF(F99=0,0,1)+IF(F116=0,0,1)+IF(F135=0,0,1)+IF(F153=0,0,1)+IF(F172=0,0,1)+IF(F190=0,0,1))</f>
        <v>807</v>
      </c>
      <c r="G191" s="34">
        <f>(G22+G41+G61+G79+G99+G116+G135+G153+G172+G190)/(IF(G22=0,0,1)+IF(G41=0,0,1)+IF(G61=0,0,1)+IF(G79=0,0,1)+IF(G99=0,0,1)+IF(G116=0,0,1)+IF(G135=0,0,1)+IF(G153=0,0,1)+IF(G172=0,0,1)+IF(G190=0,0,1))</f>
        <v>26.741999999999997</v>
      </c>
      <c r="H191" s="34">
        <f>(H22+H41+H61+H79+H99+H116+H135+H153+H172+H190)/(IF(H22=0,0,1)+IF(H41=0,0,1)+IF(H61=0,0,1)+IF(H79=0,0,1)+IF(H99=0,0,1)+IF(H116=0,0,1)+IF(H135=0,0,1)+IF(H153=0,0,1)+IF(H172=0,0,1)+IF(H190=0,0,1))</f>
        <v>29.358000000000004</v>
      </c>
      <c r="I191" s="34">
        <f>(I22+I41+I61+I79+I99+I116+I135+I153+I172+I190)/(IF(I22=0,0,1)+IF(I41=0,0,1)+IF(I61=0,0,1)+IF(I79=0,0,1)+IF(I99=0,0,1)+IF(I116=0,0,1)+IF(I135=0,0,1)+IF(I153=0,0,1)+IF(I172=0,0,1)+IF(I190=0,0,1))</f>
        <v>130.08099999999999</v>
      </c>
      <c r="J191" s="34">
        <f>(J22+J41+J61+J79+J99+J116+J135+J153+J172+J190)/(IF(J22=0,0,1)+IF(J41=0,0,1)+IF(J61=0,0,1)+IF(J79=0,0,1)+IF(J99=0,0,1)+IF(J116=0,0,1)+IF(J135=0,0,1)+IF(J153=0,0,1)+IF(J172=0,0,1)+IF(J190=0,0,1))</f>
        <v>914.31499999999994</v>
      </c>
      <c r="K191" s="34"/>
      <c r="L191" s="34">
        <f>(L22+L41+L61+L79+L99+L116+L135+L153+L172+L190)/(IF(L22=0,0,1)+IF(L41=0,0,1)+IF(L61=0,0,1)+IF(L79=0,0,1)+IF(L99=0,0,1)+IF(L116=0,0,1)+IF(L135=0,0,1)+IF(L153=0,0,1)+IF(L172=0,0,1)+IF(L190=0,0,1))</f>
        <v>105.31999999999996</v>
      </c>
    </row>
  </sheetData>
  <mergeCells count="14">
    <mergeCell ref="C79:D79"/>
    <mergeCell ref="C99:D99"/>
    <mergeCell ref="C22:D22"/>
    <mergeCell ref="C191:E191"/>
    <mergeCell ref="C190:D190"/>
    <mergeCell ref="C116:D116"/>
    <mergeCell ref="C135:D135"/>
    <mergeCell ref="C153:D153"/>
    <mergeCell ref="C172:D172"/>
    <mergeCell ref="C1:E1"/>
    <mergeCell ref="H1:K1"/>
    <mergeCell ref="H2:K2"/>
    <mergeCell ref="C41:D41"/>
    <mergeCell ref="C61:D6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Б-Поповка 1</cp:lastModifiedBy>
  <cp:lastPrinted>2005-02-18T21:26:52Z</cp:lastPrinted>
  <dcterms:created xsi:type="dcterms:W3CDTF">2022-05-16T14:23:56Z</dcterms:created>
  <dcterms:modified xsi:type="dcterms:W3CDTF">2005-02-18T21:28:36Z</dcterms:modified>
</cp:coreProperties>
</file>